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filterPrivacy="1"/>
  <xr:revisionPtr revIDLastSave="0" documentId="13_ncr:1_{B40E4036-DAD1-41EC-A324-A48635842FDF}" xr6:coauthVersionLast="36" xr6:coauthVersionMax="47" xr10:uidLastSave="{00000000-0000-0000-0000-000000000000}"/>
  <bookViews>
    <workbookView xWindow="4174" yWindow="-16320" windowWidth="29040" windowHeight="15840" xr2:uid="{00000000-000D-0000-FFFF-FFFF00000000}"/>
  </bookViews>
  <sheets>
    <sheet name="User Guide" sheetId="10" r:id="rId1"/>
    <sheet name="Climate Risk Products Database" sheetId="7" r:id="rId2"/>
  </sheets>
  <definedNames>
    <definedName name="_xlnm._FilterDatabase" localSheetId="1" hidden="1">'Climate Risk Products Database'!#REF!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2" i="7" l="1"/>
  <c r="F72" i="7"/>
  <c r="E72" i="7"/>
  <c r="D72" i="7"/>
  <c r="S71" i="7"/>
  <c r="I71" i="7"/>
  <c r="F71" i="7"/>
  <c r="E71" i="7"/>
  <c r="D71" i="7"/>
  <c r="I60" i="7" l="1" a="1"/>
  <c r="I60" i="7" s="1"/>
</calcChain>
</file>

<file path=xl/sharedStrings.xml><?xml version="1.0" encoding="utf-8"?>
<sst xmlns="http://schemas.openxmlformats.org/spreadsheetml/2006/main" count="1832" uniqueCount="1122">
  <si>
    <t>What is the motivation behind this database?</t>
  </si>
  <si>
    <t>This is a database of climate risk data providers, tools, and products, which has been compiled on a best-efforts basis and is not exhaustive.
The database has been created to serve as an illustrative list of current climate risk offerings, highlighting the variety and scope of what is currently available in the marketplace.
Given the already large number of providers and products, this database has been designed to provide practitioners with relevant information in a digestible and searchable format. This is to ultimately support research and decision making around climate risk product procurement.</t>
  </si>
  <si>
    <t>What information can be found within the database?</t>
  </si>
  <si>
    <t>This database presents information about specific climate risk products with product types including:
-	 Models
-	 Datasets
-	 Ratings
-	 Hazard maps
-	 Frameworks</t>
  </si>
  <si>
    <t>Each climate risk product or offering exists as an individual entry, meaning some firms will have multiple entries within the database.  Information about these offerings includes a general overview, as well as searchable fields that span the following fields:
-	 Product format
-	 What risks are covered (transition, physical etc.)
-	 What geographies are covered
-	 A summary of input data sources
-	 A summary of outputs
-	 Information regarding product costs
-	 External links for further information</t>
  </si>
  <si>
    <t>Navigating the database and using filters to refine your search</t>
  </si>
  <si>
    <t>This database is available as a searchable excel file. Each product has been entered onto its own row and the various information fields relating to each entry are detailed across the top of the spreadsheet. You can click on the down-facing arrow to filter the database according to that field. If you would like to see additional information about what each field refers to, please see the 'Submission Guidelines' tab.
If, for example, you wanted to see a list of global acute physical risk datasets, you could do this by combining multiple filters. First, navigate to the column labelled ‘Product Type’ and select options including ‘Dataset’. Then select ‘Acute’ from the ‘Physical Risk Type’ filter options. You could then review the available geographies in the column labelled ‘Geography Covered’.</t>
  </si>
  <si>
    <t xml:space="preserve">The table below shows the fields that are available and the types of data that can be found. </t>
  </si>
  <si>
    <t>Firm Name</t>
  </si>
  <si>
    <t>Product Name</t>
  </si>
  <si>
    <t xml:space="preserve">Product  Type
</t>
  </si>
  <si>
    <t>Product Format</t>
  </si>
  <si>
    <t>Overview</t>
  </si>
  <si>
    <t>Physical Risk</t>
  </si>
  <si>
    <t>Transition Risk</t>
  </si>
  <si>
    <t>Geography covered</t>
  </si>
  <si>
    <t>Scenario used</t>
  </si>
  <si>
    <t xml:space="preserve">Macro-economic Impact Assessment </t>
  </si>
  <si>
    <t>Assets or Company Level Output</t>
  </si>
  <si>
    <t>Outputs</t>
  </si>
  <si>
    <t xml:space="preserve">Distribution Channel </t>
  </si>
  <si>
    <t>Data  Source(s)</t>
  </si>
  <si>
    <t>Product Cost</t>
  </si>
  <si>
    <t>Data Source Cost</t>
  </si>
  <si>
    <t>Website</t>
  </si>
  <si>
    <t>Primary type</t>
  </si>
  <si>
    <t>Sub - type</t>
  </si>
  <si>
    <t>Type</t>
  </si>
  <si>
    <t>Hazard</t>
  </si>
  <si>
    <t xml:space="preserve">Detail </t>
  </si>
  <si>
    <t>Detail</t>
  </si>
  <si>
    <t>Acute</t>
  </si>
  <si>
    <t>Policy or legal</t>
  </si>
  <si>
    <t>Example/ Guidance for responses</t>
  </si>
  <si>
    <t>Firm name</t>
  </si>
  <si>
    <t>Product name</t>
  </si>
  <si>
    <t>Examples:
- Model 
- Dataset
- Rating
- Hazard map
- Framework</t>
  </si>
  <si>
    <t xml:space="preserve">Examples: 
- Catastrophe
- Probability of default
- CO2 emissions data
- Location data
- Financial data
- Financial loss
- Credit rating
- Green rating
- Portfolio alignment
</t>
  </si>
  <si>
    <t>Examples:
- Standard/Off the shelf
- Tailored
- Bespoke</t>
  </si>
  <si>
    <t>Summary of the tool
For example,
- what output it will provide
- what the output is used for
E.g. the tool will calculate counterparty level PD that can be used for assessing the creditworthiness of corporate counterparties in a range of potential physical and transition risk scenarios</t>
  </si>
  <si>
    <t>Acute
Chronic</t>
  </si>
  <si>
    <t>Examples:
- Flood
- Heat
- Hurricane</t>
  </si>
  <si>
    <t xml:space="preserve">Include further detail if needed.
</t>
  </si>
  <si>
    <t>Policy or legal
Technology
Market
Reputational</t>
  </si>
  <si>
    <t>Include further detail if needed.
Example:
This tool focusses on the transition of the agricultural sector</t>
  </si>
  <si>
    <t>Examples:
- Global
- US, at a country level
- US, at  state level</t>
  </si>
  <si>
    <t>Examples:
1.5°C 
 2°C
 4°C
 6 °C
NGFS Delayed transition
RCP 8.5</t>
  </si>
  <si>
    <t>State the level at which the macro-economic impact is assessed
Examples: 
- Sector level
- Sector and country level</t>
  </si>
  <si>
    <t>Examples:
- Global equity
- European equity
- Fixed income
- Corporate bonds
- Sovereign bonds
- Asian companies
- US oil and gas</t>
  </si>
  <si>
    <t>State whether the tool provides output at the asset level or company level
Examples: 
- Asset level: power plants, manufacturing facilities
- Company level: Group and subsidiary legal entity level</t>
  </si>
  <si>
    <t xml:space="preserve">Summary of the outputs from the tool
Examples:
- Climate adjusted PDs for the oil and gas sector
- Losses due to different types of physical risk
- Change in value of a bond portfolio due to the impact of transition risk </t>
  </si>
  <si>
    <t>Examples:
- Excel based
- Online database with excel downloads
- Via Bloomberg terminal</t>
  </si>
  <si>
    <t>Describe where the data, that the product uses, is sourced from
Examples: 
- Company disclosures
- Weather bureau
- Proprietary to vendor - part of the product
- Proprietary to vendor - purchased separately
- Purchaser internal data</t>
  </si>
  <si>
    <t>For models, frameworks and similar products include the cost of the product in this column. If a separate data set needs to be purchased, or the product is a data set complete the next column.
Examples:
- Open source
- Free
- One off purchase
- Subscription based</t>
  </si>
  <si>
    <t>Include a data cost if the product user needs to obtain an external data source to use the  product, or if the product is a data set
Examples:
- Open source
- Free
- One off purchase
- Subscription based</t>
  </si>
  <si>
    <t>Link to website</t>
  </si>
  <si>
    <t>Chronic</t>
  </si>
  <si>
    <t>Technology</t>
  </si>
  <si>
    <t>Inclusion on the list does not indicate use of or endorsement by the Climate Financial Risk Forum (CFRF).</t>
  </si>
  <si>
    <t>Note that different products are used for different purposes; they differ in how they deal with uncertainty and the assumptions they apply to underlying scenarios. Outputs vary from qualitative to quantitative.</t>
  </si>
  <si>
    <t xml:space="preserve">2 Degrees investing initiative </t>
  </si>
  <si>
    <t>PACTA (Paris Agreement Capital Transition Assessment)</t>
  </si>
  <si>
    <t>Climate Scenario alignment methodology and supporting tool kit including free and open source software and data</t>
  </si>
  <si>
    <t>Scenario Alignment</t>
  </si>
  <si>
    <t xml:space="preserve">Open source software 
Online interactive report (PACTA for Investors) 
Desktop software package (PACTA for Banks) </t>
  </si>
  <si>
    <t xml:space="preserve">Tool provides scenario alignment metrics for the following sectors (Oil and Gas, Coal, Power, Automotive, Steel , Cement, Aviation)  across 3 financial asset types (equities, Corporate bonds, Corporate lending). The metrics are based on forward looking build out of companies based on the physical assets they own (5 years forwarded looking). Alignment is measured against any climate scenario that gives values in production units (e.g. number of cars or MW) </t>
  </si>
  <si>
    <t>N/A</t>
  </si>
  <si>
    <t>Global asset level data coverage 
Scenarios can be benchmarked to different regions as defined by the scenario. In some cases this is country specific, in others it is regional.</t>
  </si>
  <si>
    <t xml:space="preserve">(Any scenario can be used; this methodology is scenario agnostic - given the scenario contains production values) 
To date the tool included:
European Commission JRC Global Energy and Climate Outlook (1.5, 2 and BaU)
Institute for Sustainable Futures - Sectoral Pathways to Net Zero (1.5)
IEA World Energy Outlook (SDS, Steps, CPS) (2, 2.7, 3.2)
IEA Energy Technology Perspectives (B2DS, 2DS, RTS) (1.75, 2.0, BaU)
IEA Net-Zero 
</t>
  </si>
  <si>
    <t xml:space="preserve">Sector level by region and country </t>
  </si>
  <si>
    <t>Equity 
Corporate bonds
Corporate lending</t>
  </si>
  <si>
    <t xml:space="preserve">Results given at the company level and the portfolio level per technology and per sector
(can also be calculated at the asset level - requires additional data costs ) </t>
  </si>
  <si>
    <t>Exposure metrics - exposure to high carbon sectors
Alignment metrics - Technology mix alignment to scenarios and production volume trajectory alignment given for: oil gas, coal, power, automotive sectors
Emission intensity metrics given for Steel, Cement and Aviation sectors</t>
  </si>
  <si>
    <t>PACTA for Investors (equity and corporate binds) - Interactive online report 
PACTA for Banks (corporate lending) - excel results and R plotted visualisations</t>
  </si>
  <si>
    <t xml:space="preserve">Asset level data rolled up to company ownership - Provided by Asset Resolution. Compiled from business intelligence data sets and financial data sets 
Scenarios - 3rd party providers e.g. (JRC POLES, IEA WEO / ETP, IFS ) </t>
  </si>
  <si>
    <t>Open source 
Free</t>
  </si>
  <si>
    <t xml:space="preserve">Free 
Option to pay for more granular Asset level data but only if alignment result are required for individual assets (e.g. a power station) </t>
  </si>
  <si>
    <t>PACTA:  https://www.transitionmonitor.com/
Asset Resolution (data provider): https://asset-resolution.com/</t>
  </si>
  <si>
    <t>Reputational</t>
  </si>
  <si>
    <t>AIR</t>
  </si>
  <si>
    <t>Bank of England Climate Biennial Exploratory Scenarios</t>
  </si>
  <si>
    <t>Methodology and Data</t>
  </si>
  <si>
    <t>Catastrophe</t>
  </si>
  <si>
    <t>Tailored solution to Bank of England requirement</t>
  </si>
  <si>
    <t>Documentation and data to provide guidance on completing the Bank of England (BoE) Climate Biennial Exploratory Scenario (CBES). The method covers the CBES scenarios for three region-perils: United States (U.S.) hurricane, Great Britain (G.B.) inland flood, and Japan typhoon.  CBES 2021 includes three time horizons: year 0 (2020), year 10, and year 30, and two reporting periods: Early and Late Policy Action (E/LPA) and No Additional Policy Action (NAPA)</t>
  </si>
  <si>
    <t>Tropical cyclone, flood</t>
  </si>
  <si>
    <t>US
Japan
Great Britain</t>
  </si>
  <si>
    <t>BOE Early and Late Policy action 2030, 2050 and No Policy Action 2030, 2050</t>
  </si>
  <si>
    <t>Flexible resolutions e.g. Asset level or portfolio level</t>
  </si>
  <si>
    <t>Property</t>
  </si>
  <si>
    <t xml:space="preserve">Probabilistic loss estimates </t>
  </si>
  <si>
    <t>For use with AIR Touchstone and Touchstone Re platforms</t>
  </si>
  <si>
    <t>Science based and proprietary vendor models</t>
  </si>
  <si>
    <t>Subscription based</t>
  </si>
  <si>
    <t>https://www.air-worldwide.com/</t>
  </si>
  <si>
    <t>Bespoke</t>
  </si>
  <si>
    <t>For use with AIR Touchstone platform</t>
  </si>
  <si>
    <t>Model Builder</t>
  </si>
  <si>
    <t>Modelling Software</t>
  </si>
  <si>
    <t>Standard/Off the shelf</t>
  </si>
  <si>
    <t>Add-on component to AIR’s Touchstone Platform to enable users to build and distribute custom models.  Model Builder also facilitates frequency and loss modifications for existing models, allowing clients to develop bespoke views of climate change risk.  Integrated with AIR’s software, databases and financial engine.</t>
  </si>
  <si>
    <t>Any</t>
  </si>
  <si>
    <t>User provided and/or science based/proprietary vendor models</t>
  </si>
  <si>
    <t>Ambiental</t>
  </si>
  <si>
    <t>Climate Suite:
FloodScore Climate
ErosionScore Climate
SubScore Climate</t>
  </si>
  <si>
    <t>Suite of Rating Datasets</t>
  </si>
  <si>
    <t>Standard with bespoke options</t>
  </si>
  <si>
    <t xml:space="preserve">Full environmental risk rating data products replicated under future climate conditions (flood, coastal erosion and subsidence).
Complete database of all UK properties (linked to all OS AddressBase variants) delivering full Hazard and Risk rating products for:
- Each and every year up to 2100
- RCPs 2.6, 4.5, 6.0 and 8.5
- UKCP18 and prevailing science/policy applied at local/ basin level
</t>
  </si>
  <si>
    <t>Flood
Coastal Erosion
Subsidence</t>
  </si>
  <si>
    <t>River, Tidal, Pluvial  and Combined Flood</t>
  </si>
  <si>
    <t>UK &amp; Channel Isles</t>
  </si>
  <si>
    <t>RCP 2.6
RCP 4.5
RCP 6.0
RCP 8.5</t>
  </si>
  <si>
    <t>Property/Asset Level</t>
  </si>
  <si>
    <t>This product can be tailored for use with any type of asset/portfolio</t>
  </si>
  <si>
    <t>Property-Level flood hazard data and £AAL for now and every year up to 2100 (under each of the 4 RCP scenarios):
- Flood Depths (per Return Period)
- Flood Risk Ratings (0-100)
- Flood Average Annual Loss (£)
- Flood Annual Damage Ratio (%)
- Erosion Annual Probability of Risk (each year)
- Subsidence Risk Rating (0-100)</t>
  </si>
  <si>
    <t>Delivery via:
- Flatfile database
- API
- Website
- Report</t>
  </si>
  <si>
    <t>5m LiDAR, 5m Photogrammetry
CEH hydrological data (e.g. flows, rainfall)
EA, SEPA, NRW, Rivers Agency data (e.g. tidal loadings, flood defences)
Ordnance Survey data (e.g. Landuse, Addressbase)
UKCP18 and prevailing EA/SEPA/NRW/UKWIR guidance</t>
  </si>
  <si>
    <t>Annual licence for  partial/complete datasets,  subscription for API/Web access or one-off fee for portfolio-runs
Climate Suite products are licenced separately or bundled</t>
  </si>
  <si>
    <t>https://www.ambientalrisk.com/uk-climate-suite</t>
  </si>
  <si>
    <t>FloodFutures</t>
  </si>
  <si>
    <t>Hazard Map</t>
  </si>
  <si>
    <t>Standard</t>
  </si>
  <si>
    <t>High resolution (5m2 ) flood hazard mapping for full GB showing current and future flood depths through time.</t>
  </si>
  <si>
    <t>Flood</t>
  </si>
  <si>
    <t>Great Britain</t>
  </si>
  <si>
    <t>RCP 2.6
RCP 6.0
RCP 8.5</t>
  </si>
  <si>
    <t>Flood Hazard Mapping (GIS); Property-Level/Postcode-Level or Portfolio-Level flood hazard data and £AAL for now and into the future (2020s, 2050s and 2080s)</t>
  </si>
  <si>
    <t xml:space="preserve">Delivery via:
- Flatfile database (GIS/CSV)
- Report
</t>
  </si>
  <si>
    <t>Annual licence for  partial/complete datasets or one-off fee for portfolio-runs</t>
  </si>
  <si>
    <t>https://www.ambientalrisk.com/floodfutures/</t>
  </si>
  <si>
    <t>Arabesque S-Ray</t>
  </si>
  <si>
    <t xml:space="preserve">Climate Data Suite
</t>
  </si>
  <si>
    <t>- Data
- Analytics</t>
  </si>
  <si>
    <t>Data:
- Emissions 
- Green Revenue
- Environment
- Regulatory
Analytics:
- Temperature
- TCFD Score
- Climate Transition Score
- Regulatory Solutions
- Portfolio Overview</t>
  </si>
  <si>
    <t>- Standard
- Tailored
- Bespoke</t>
  </si>
  <si>
    <t>Arabesque S-Ray offer ESG data, climate data, and analytics solutions.   
ESG raw data and climate data are accessible, granular datasets which underpin Arabesque’s ESG and climate analytics.  The raw data sets include ESG data, emissions data, green revenues data, and regulatory (SFDR &amp; EU Taxonomy) data.
Arabesque’s analytics include: 
1.	Temperature Score: an assessment of a corporate’s contribution to rising global temperatures
2.	TCFD Score: an evaluation of disclosures aligned with the TCFD recommendations
3.	Regulatory Tool: an assessment of alignment to regulatory frameworks (SFDR, EU Taxonomy)
4.	A total of seven individual environmental scores used to construct Arabesque S-Ray’s ESG score, measuring different aspects of environmental risks and opportunities.
 Clients integrate the data and analytics into portfolio construction or screening processes, and/or use the data for reporting against regional and international sustainability frameworks. Furthermore, Arabesque provide a suite of regulatory solutions to help clients comply with complex disclosure requirements.</t>
  </si>
  <si>
    <t>Policy
Market
Technology</t>
  </si>
  <si>
    <t>This score/model is focused on risks and opportunities related to transition to net-zero economy, using emissions to capture pricing risk and green revenues data to capture transition opportunities.</t>
  </si>
  <si>
    <t>Global</t>
  </si>
  <si>
    <t>IEA 
NGFS scenarios</t>
  </si>
  <si>
    <t>Sector level</t>
  </si>
  <si>
    <t>Global equity 
Corporate bonds</t>
  </si>
  <si>
    <t>Company level: group and subsidiary legal entity level</t>
  </si>
  <si>
    <t>1) Value at risk (in USD)
2) Overall company score of transition capacity
3) Subscores (earnings due to policy risk and low carbon technological opportunities)</t>
  </si>
  <si>
    <t>3 delivery mechanisms: 
1) Excel
2) Available through ESG platform, including API 
3) Available via major data exchange platforms (AWS, GCP, Factset, Seneca, Linedata)</t>
  </si>
  <si>
    <t>Company disclosures (raw data)
Proprietary to vendor (analytics) - part of the product
Purchaser internal data (for bespoke models) purchased separately</t>
  </si>
  <si>
    <t>No external data required</t>
  </si>
  <si>
    <t>https://www.arabesque.com/s-ray/products-and-services/</t>
  </si>
  <si>
    <t>BlackRock</t>
  </si>
  <si>
    <t xml:space="preserve">Aladdin Climate </t>
  </si>
  <si>
    <t>Model
Framework</t>
  </si>
  <si>
    <t>Climate-adjusted financial metrics (i.e., climate-adjusted price, climate-adjusted probability of default)
Temperature alignment</t>
  </si>
  <si>
    <t>Tailored SaaS and DaaS options</t>
  </si>
  <si>
    <t>Aladdin Climate is an analytics solution built by and for investors to understand and act upon climate exposures in portfolios.  The approach uniquely bridges climate science with asset-specific modeling to arrive at a set of climate-adjusted security valuations and risk metrics.</t>
  </si>
  <si>
    <t>Temperature change
Precipitation
Sea level increase
Wind damage
Storm surge</t>
  </si>
  <si>
    <t>Economic impacts from these hazards includes:
-Change in energy cost
-Change in labour cost
-Change in value, crime
-Change in hurricane cost
-Change in unemployment, GDP</t>
  </si>
  <si>
    <t>BlackRock and Baringa Partners recently announced a long term partnership focused on innovation and ongoing co-development of transition risk models. BlackRock acquired Baringa's Climate Change Scenario Model to power transition risk analytics and custom scenario analysis.</t>
  </si>
  <si>
    <t>Global with regional-specific breakdowns</t>
  </si>
  <si>
    <t>Physical risk:  
RCP 4.5 
RCP 8.5
Transition risk:
NGFS orderly
NGFS disorderly
NYC Local Law 97
Custom scenario capabilities in development</t>
  </si>
  <si>
    <t>Property (where applicable), issuer, security, sector level</t>
  </si>
  <si>
    <t>Physical risk: US-place based assets, global corporate equity and debt
Transition risk: Global corporate equity and debt, US CMBS</t>
  </si>
  <si>
    <t>Property and asset level: Place-based assets
Asset, portfolio, firm/enterprise level for all investment portfolios</t>
  </si>
  <si>
    <t>Climate-adjusted financial metrics (e.g., value, yield,  weighted average life) for both physical and transition risk
Temperature alignment</t>
  </si>
  <si>
    <t>Via Aladdin toolkit</t>
  </si>
  <si>
    <t>Client investment portfolios
Physical risk: Rhodium Group
Transition risk: Baringa Partners</t>
  </si>
  <si>
    <t>Annual subscription</t>
  </si>
  <si>
    <t>N/A - Included in product cost</t>
  </si>
  <si>
    <t>https://www.blackrock.com/aladdin/products/aladdin-climate</t>
  </si>
  <si>
    <t>Carbon4 Finance</t>
  </si>
  <si>
    <t>Biodiversity Impact Analytics powered by the Global Biodiversity Score (BIA-GBS)</t>
  </si>
  <si>
    <t xml:space="preserve">Methodology and dataset
</t>
  </si>
  <si>
    <t xml:space="preserve">Biodiversity impact and footprint in MSA (mean species abundance). </t>
  </si>
  <si>
    <t xml:space="preserve">Database available on web platform of datafeed
Possibility to have bespoke and tailored analysis </t>
  </si>
  <si>
    <t>BIA-GBS database helps users to understand the biodiversity impacts of their investments, where they come from (sector, company, pressure, scope, location), how they perform relatively to benchmarks and if they are aligned with international targets, in order to report their biodiversity impact or to integrate it into their investment decision process. The metrics are available for all asset classes (equity, corporate bonds, sovereign bonds, real assets and loans):
•	global aggregated score in MSAppb/b€ 
•	a breakdown of absolute impacts in MSA.km2 for the 4 combination of terrestrial/aquatic and dynamic/static
•	performance relatively to sectoral and global benchmarks,
•	absolute impacts breakdown per scopes or pressures,
•	possibility to download associated raw data.</t>
  </si>
  <si>
    <t>11 pressures
2 dimensions: static / dynamic</t>
  </si>
  <si>
    <t>Sector and country level</t>
  </si>
  <si>
    <t xml:space="preserve">Global Equities, 
Corporate, Sovereign and Green bonds
</t>
  </si>
  <si>
    <t>asset and company level</t>
  </si>
  <si>
    <t xml:space="preserve">Identify corporates and sovereigns which have a high biodiversity footprint. </t>
  </si>
  <si>
    <t>Data and analysis available on web platform
API / datafeed can be developed on demand
Excel extract possible</t>
  </si>
  <si>
    <t>CRIS database for sectoral and geographical breakdown of company's activity
CIA database for climate change pressure
GLOBIO model
Global Biodiversity Score and its impact factors</t>
  </si>
  <si>
    <t>The product is itself a data set</t>
  </si>
  <si>
    <t>http://www.carbon4finance.com/services_/biodiversity-impact-analytics/</t>
  </si>
  <si>
    <t xml:space="preserve">Carbon Impact Analytic (CIA) for transition risk
</t>
  </si>
  <si>
    <t>Methodology and dataset
Sectoral calculation modules
Ratings
Transition Risk Score</t>
  </si>
  <si>
    <t>C02 emission data Scope 1,2,3
Calculation of emission saving
Forward looking analysis
Temperature alignment
Overall rating
Financial Impact</t>
  </si>
  <si>
    <t>Carbon Impact Analytics (CIA) is a methodology for assessing the climate impact of portfolios through the measurement of GHG emissions directly and indirectly induced and saved by companies.
CIA also asses the alignment of investor and lender portfolios with the Paris 2° objective.</t>
  </si>
  <si>
    <t>C02 emission data Scope 1,2,3
Calculation of emission saving
Forward looking analysis
Temperature alignment
Overall rating</t>
  </si>
  <si>
    <t>IEA ETP NZE B2DS 2DS et RTS</t>
  </si>
  <si>
    <t>Global Equities, 
Corporate, Sovereign and Green bonds
Real assets (Private equity, Real Estate, Infrastructure)</t>
  </si>
  <si>
    <t>Identify corporates and sovereigns which have a high transition risk. Identify best-in-class corporates or companies which strongly contribute to decarbonisation and will create value. 
CIA  results can be used to : 
- support strategic decision of investors in portfolio  construction;
- develop thematic or sector-specific investment strategies;
- measure climate-related risks in loan books or investment portfolios; and
- create indices or benchmarks based on climate performance.</t>
  </si>
  <si>
    <t>Reported information
Emissions recalculated by analyst team based on sectoral modules
Factset for financial information</t>
  </si>
  <si>
    <t>http://www.carbon4finance.com/transition-risks-and-avoided-emissions/
https://www.carbone4.com/wp-content/uploads/2019/09/CarbonImpactAnalytics_November18.pdf</t>
  </si>
  <si>
    <t>Climate Risk Impact Screening (CRIS) for Physical Risk</t>
  </si>
  <si>
    <t>Methodology and dataset
Sectoral calculation modules
Physical Risk Score</t>
  </si>
  <si>
    <t>Physical Risk assessment of portfolios
3 IPCC Scenarios
2 time horizons
All economic sectors</t>
  </si>
  <si>
    <t>The CRIS method allows asset managers and investors to know the level of risk in their portfolios so that they can manage this risk, track it over time and engage in dialogue with the underlying companies about their vulnerability to climate change.</t>
  </si>
  <si>
    <t>7 direct and 9 indirect climate hazards</t>
  </si>
  <si>
    <t>7 direct climate hazard : 
- increase in average temperature 
- changes in the intensity or frequency of heat waves
- changes in the frequency and duration of drought extremes
- changes in rainfall patterns
- changes in the intensity of frequency of rainfall extremes
- sea level rise
- changes in the intensity or frequency of storms
9 indirect climate hazards :
- biodiversity migration and loss
- landslides and mass movements
- coastal floods
- coastal erosion</t>
  </si>
  <si>
    <t>IPCC RCP 4.5 6.0 et 8.5</t>
  </si>
  <si>
    <t>Identify corporates and sovereigns which have a high physical risk. Identify best-in-class corporates or companies which strongly contribute to decarbonisation and will create value. CRIS results can be used to : 
- support strategic decision of investors in portfolio  construction;
- develop thematic or sector-specific investment strategies;
- measure climate-related risks in loan books or investment portfolios; and
- create indices or benchmarks based on climate performance.</t>
  </si>
  <si>
    <t>Reported information
Climate hazards and sectoral vulnerability underlying data are in house models
Factset for financial information</t>
  </si>
  <si>
    <t>http://www.carbon4finance.com/physical-risks/
http://crisforfinance.com/wp-content/uploads/2017/11/CRIS-Guidebook_Publicversion_Nov2017.pdf</t>
  </si>
  <si>
    <t>CDP</t>
  </si>
  <si>
    <t>CDP Company Scores Dataset</t>
  </si>
  <si>
    <t>Rating</t>
  </si>
  <si>
    <t>Company Score: environmental stewardship</t>
  </si>
  <si>
    <t>CDP provides a letter score for each investor- requested company's self-disclosed environmental information. The score assesses a company's progress towards environmental stewardship based on the level of detail and comprehensiveness in its response, as well as its awareness of environmental issues, management methods and progress towards action taken as reported in the response. This scoring process simplifies hundreds of datapoints within each company response into a metric that can be integrated into financial decision-making.</t>
  </si>
  <si>
    <t>Sub-scores for risk-disclosure and risk management process</t>
  </si>
  <si>
    <t>Company level</t>
  </si>
  <si>
    <t>Overall score, sub-category score for companies' environmental stewardship (disclosure, awareness, management, leadership)</t>
  </si>
  <si>
    <t>Excel-based</t>
  </si>
  <si>
    <t>Company disclosures</t>
  </si>
  <si>
    <t>Included in CDP's standard signatory offering ($1475) to applicable counterparties; for other third-parties, pricing dependant on user use-case</t>
  </si>
  <si>
    <t>https://www.cdp.net/en/data/corporate-data</t>
  </si>
  <si>
    <t>CDP Temperature Ratings</t>
  </si>
  <si>
    <t>Assessment of individual company emission pathway alignment based on emission and target data, quality-level scores</t>
  </si>
  <si>
    <t>CDP's temperature ratings dataset provides a temperature pathway for over 3300 global companies, based on emission reduction targets covering all relevant emissions in a company’s value chain. The temperature ratings reflect the long-term global warming potential if global GHG emissions would reduce at the same pace as the company. The extended version of the Temperature Ratings dataset contains all corporate GHG emissions data from CDP’s Full GHG Emissions Dataset (Scope 1+2+3) and a portfolio temperature calculator.</t>
  </si>
  <si>
    <t>Market</t>
  </si>
  <si>
    <t>This focusses on the transition plans as disclosed through the CDP reporting process or as approved by the SBT and gives insight into likely temperature pathway of a company over a range of time horizons.</t>
  </si>
  <si>
    <t>IPCC 1.5C Scenario</t>
  </si>
  <si>
    <t>Company level temperature ratings, target analytics,  GHG data, portfolio temperature calculator</t>
  </si>
  <si>
    <t>Company disclosures, modelled emissions data, cleaned corporate targets data</t>
  </si>
  <si>
    <t>Pricing varies depending on user use-case</t>
  </si>
  <si>
    <t>Clean Corporate Targets Dataset</t>
  </si>
  <si>
    <t>Dataset</t>
  </si>
  <si>
    <t xml:space="preserve">Quality reviewed company target data for emission reduction, renewable energy, and other climate-related targets. </t>
  </si>
  <si>
    <t>Quantitative and qualitative data on over 7,900 emissions reduction, renewable energy, and other climate-related targets from over 3,100 companies publicly disclosing environmental information to CDP. At the heart of the dataset is the curated absolute emissions reduction targets data which have been verified through internal consistency checks of key company provided datapoints.</t>
  </si>
  <si>
    <t>Technology
Market</t>
  </si>
  <si>
    <t>Details the specific cleaned targets data as disclosed through CDP or SBT for use in modelling likely impact trajectories on a company specific  basis with timescales dependent on the specific target.</t>
  </si>
  <si>
    <t>Quality-reviewed target data:  years, scopes, covered emissions in base year, covered emissions in target year, percent of target achieved, target reduction from base year (%), and more.</t>
  </si>
  <si>
    <t>Information on emissions reduction, renewable energy, and other climate-related targets entered by companies in section C4 Targets and performance of the 2020 Climate Change questionnaire</t>
  </si>
  <si>
    <t xml:space="preserve">Corporate Response Dataset: Climate Change </t>
  </si>
  <si>
    <t xml:space="preserve">Emissions data; scopes 1,2,3; TCFD-aligned climate risk and opportunities assessment </t>
  </si>
  <si>
    <t>Standard, tailored available</t>
  </si>
  <si>
    <t xml:space="preserve">Self-disclosed data from companies in response to CDP's fully TCFD aligned climate change questionnaire (annually updated). The questions take a forward looking approach to climate risk-disclosure and showcases company reported impact of climate-related risks on the organization's businesses, strategy and financial planning. There are sectoral-specific questions for Energy, Transport, Materials, Agriculture, and Financial sector companies. </t>
  </si>
  <si>
    <t>Details the substantive financial or strategic risks to the company, along with the process by which the company identifies, assesses and responds to these risks.</t>
  </si>
  <si>
    <t>Risk type (mapped to traditional financial services industry for financial services companies), climate risk related driver, potential financial impact, risk classification, likelihood, magnitude of impact, cost of response to risk, description of response to risk and explanation of cost of response calculation</t>
  </si>
  <si>
    <t>Full GHG Emissions Dataset</t>
  </si>
  <si>
    <t>Modelled emissions (Scope 1,2,3)</t>
  </si>
  <si>
    <t>CDP's Full GHG Emissions dataset models emissions for the "Carbon Action" companies, a group of the highest- emitting public companies on which the investor-led Carbon Action Initiative focuses, and constituents of the MSCI ACWI, a widely used international index covering around 85% of the investable equity universe, for a total sample of over 7,000 companies. This product closes a crucial data gap by estimating emissions and energy consumption levels for non-disclosing companies, and incorporates emissions disclosures made to CDP. The dataset also includes data-quality scores for the emissions profiles of CDP disclosers and estimates of non-disclosers, providing full transparency.</t>
  </si>
  <si>
    <t>Details the current emissions for the MSCI ACWI index, which provides a useful basis for mapping carbon footprints or modelling trajectories.</t>
  </si>
  <si>
    <t>Company-level</t>
  </si>
  <si>
    <t>Quality reviewed scope 1,2,3 emissions data, GHG intensity, fuel and SHEC consumption, fuel and SHEC consumption from renewable sources, data-quality scores</t>
  </si>
  <si>
    <t>CDP company disclosures, company filings</t>
  </si>
  <si>
    <t>Discounted dataset available to CDP investor signatories. Pricing for other third-parties varies depending on user use-case</t>
  </si>
  <si>
    <t>Centre for Greening Finance and Investment / University of Oxford</t>
  </si>
  <si>
    <t>Global Infrastructure and Economic Disruption Risk Model</t>
  </si>
  <si>
    <t>Model &amp; Tool</t>
  </si>
  <si>
    <t xml:space="preserve">Catastrophe; average annual loss and exceedance probabilities; infrastructure; economic disruption due to physical climate shocks; asset level and aggregate. </t>
  </si>
  <si>
    <t>Standard and Tailored</t>
  </si>
  <si>
    <t>Informs analyses of both physical climate risks to infrastructure assets and systems, benefits of investing in adaptation for use my infrastructure investors, governments, MDBs. Also informs national level systemic risk analyses for stress testing, financial risk analysis</t>
  </si>
  <si>
    <t>Flood, tropical cyclone (later landslide, heat, fire)</t>
  </si>
  <si>
    <t>Infrastructure assets focussed. And economic disruptions and supply chain interruption.</t>
  </si>
  <si>
    <t> </t>
  </si>
  <si>
    <t>Global (with more detailed national models available)</t>
  </si>
  <si>
    <t>1.5C, 4C</t>
  </si>
  <si>
    <t>Assesses macroeconomic impacts associated with disruptions to infrastructure systems from physical risks</t>
  </si>
  <si>
    <t>Individual infrastructure assets</t>
  </si>
  <si>
    <t>Power, roads, rails (water, telecoms)</t>
  </si>
  <si>
    <t xml:space="preserve">Average annual losses and exceedance probabilities. Impacts on GDP. </t>
  </si>
  <si>
    <t>User interface (data available for download)</t>
  </si>
  <si>
    <t>Multiple via University of Oxford</t>
  </si>
  <si>
    <t xml:space="preserve">Open source global tool. </t>
  </si>
  <si>
    <t>NA</t>
  </si>
  <si>
    <t xml:space="preserve">ukcgfi.ac.uk </t>
  </si>
  <si>
    <t>Risk Impact Opportunities Tool (currently being updated - will be available again from late 2021)</t>
  </si>
  <si>
    <t>Tool</t>
  </si>
  <si>
    <t>Multi-risk</t>
  </si>
  <si>
    <t>The Risk Impact Opportunities Tool (RIOT) is the Oxford Sustainable Finance Programme’s data and analysis platform. RIOT brings together asset-level data tied to ownership across key sectors and markets and overlays this with current and forward-looking measures of environmental risk and impact.</t>
  </si>
  <si>
    <t>Multiple</t>
  </si>
  <si>
    <t xml:space="preserve">RIOT uses the latest geospatial datasets and methods to comprehensively examine environment and climate-related risks. The analysis utilises a combination of scenarios: including IPCC carbon budgets, and Representative Concentration Pathways (RCP) 2.6, 4.5 and 8.5 scenarios for physical risk. </t>
  </si>
  <si>
    <t>Transition risk is assessed using global carbon lock-in (curve) methodology. The method provides a way to assess relative alignment of portfolios of assets with warming scenarios/carbon budgets. objectively  assess  the  carbon 
budget implications of current and planned assets. CLICs create a way to order, optimise, and represent portfolios  of  assets  based  on  their  committed  emissions  or  future  ‘carbon  lock-in’.  Cumulative committed  emissions  across  assets  are  compared  to  carbon  budgets  to  determine  which  assets  are compatible (or incompatible) with a given budget.</t>
  </si>
  <si>
    <t>The analysis utilises a combination of scenarios: including IPCC carbon budgets, and Representative Concentration Pathways (RCP) 2.6, 4.5 and 8.5 scenarios for physical risk.</t>
  </si>
  <si>
    <t>Individual assets tied to ownership</t>
  </si>
  <si>
    <t>Asset-level (power, cement, iron &amp; steel)</t>
  </si>
  <si>
    <t>Reports at the portfolio level (created by the user) physical risk scores and transition risk analysis in the form of carbon lock-in curves</t>
  </si>
  <si>
    <t>Online tool (Currently being updated, available from late 2021)</t>
  </si>
  <si>
    <t>RIOT draws on proprietary and non-proprietary data. The free version uses data and analysis from a variety of public sources. For the power sector data has been sourced from S&amp;P's World Electric Power Plant database, WRI's Global Power Plant Database and Global Energy Monitor's Global Coal Plant Tracker. For cement and iron &amp; steel sectors asset-level data from the Spatial Finance Initiative as well as Global Energy Monitor's Global Steel Plant Tracker are used. (currently being updated)</t>
  </si>
  <si>
    <t>Open source (Currently being updated, available from late 2021)</t>
  </si>
  <si>
    <t>Open source</t>
  </si>
  <si>
    <t>Cervest</t>
  </si>
  <si>
    <t>EarthScan</t>
  </si>
  <si>
    <t>Insights, Risk Ratings, Hazard Maps</t>
  </si>
  <si>
    <t>Off the shelf with tailored offerings</t>
  </si>
  <si>
    <t>EarthScan’s on-demand Climate Intelligence provides enterprises and governments with an unprecedented view of historical, current and predictive climate risk on their physical assets, enabling them to make better decisions on how to adapt with climate change.
By leveraging the latest Earth Science, data modelling and machine learning, EarthScan reveals decision-useful insights at both an asset- and portfolio-level, across multiple acute and chronic risks (such as flooding, droughts or heat stress), across time (1970 to 2100) and across multiple climate scenarios, simultaneously.
Customers use EarthScan to build a personalized and common ‘climate health’ picture of the assets they own, manage or depend on, enabling them to detect areas of vulnerability, discover emerging opportunities, and share this intelligence with relevant stakeholders, all from within the product.  Customers can thus de-risk business decisions, meet TCFD financial disclosure guidelines and improve asset resilience as they move toward a low-carbon economy.</t>
  </si>
  <si>
    <t xml:space="preserve">- Combined physical risks
- Heat Stress (incl. heatwaves)
- Precipitation
- Flooding (incl. coastal and riverine)
- Wind
- Drought
- Wildfire (coming Q4 2021)
</t>
  </si>
  <si>
    <t>Coming Q4 2021</t>
  </si>
  <si>
    <t>- SSP5-8.5 (Business as Usual)
- SSP2-4.5 (Emissions peak in 2040)
- SSP1-2.6 (Paris aligned)</t>
  </si>
  <si>
    <t>Sector and country level (coming soon, as of Aug. 2021)</t>
  </si>
  <si>
    <t xml:space="preserve">Asset and portfolio level 
</t>
  </si>
  <si>
    <t xml:space="preserve">Asset level: Built assets inc. commercial real estate, manufacturing, power plants
Portfolio level: Users have the flexibility to build their own view of assets [pre-populated asset inventory (&gt;200m as of Q3'21) and customer upload] at multiple levels incl. group, subsidiary, counterparty, and supply chain </t>
  </si>
  <si>
    <t>- Actionable, science-backed insights across multiple risks, time horizons (1970 - 2100) and climate risk scenarios 
- Portfolio and asset-level intelligence
- Physical risk metrics
- EarthScan risk ratings
- Portfolio benchmark ratings
- Warning light map visualisations
- In-product sharing
- Downloadable insights
- TCFD-aligned disclosure reports (coming Q4 2021)</t>
  </si>
  <si>
    <t>Cloud-based application</t>
  </si>
  <si>
    <t xml:space="preserve">Authoritative, peer-reviewed and quality-controlled data from both proprietary and open sources, including satellite data, climate projections, reanalysis, and direct observations. Example sources: CMIP6, ERA5.  </t>
  </si>
  <si>
    <t>Free and paid subscriptions</t>
  </si>
  <si>
    <t>No additional data costs</t>
  </si>
  <si>
    <t>www.cervest.earth</t>
  </si>
  <si>
    <t xml:space="preserve">ClimateWise </t>
  </si>
  <si>
    <t>ClimateWise Physical Risk Framework</t>
  </si>
  <si>
    <t>Framework</t>
  </si>
  <si>
    <t>Financial loss</t>
  </si>
  <si>
    <t xml:space="preserve">The framework demonstrates how investors and lenders can make use of insurance industry catastrophe modelling tools and metrics to improve their management of the physical risks of climate change, especially by encouraging adaptation measures in targeted areas.
Includes a step-by-step guide for real estate investors and lenders to understand and measure the potential physical risks of climate change on their portfolios.
</t>
  </si>
  <si>
    <t>Winter storm, flood and hurricane</t>
  </si>
  <si>
    <t>European winter wind storms
North America and Pacific Rim tropical cyclones
UK flooding</t>
  </si>
  <si>
    <t xml:space="preserve"> 2°C
 4°C</t>
  </si>
  <si>
    <t>Asset level</t>
  </si>
  <si>
    <t>Real estate postcode level</t>
  </si>
  <si>
    <t>Estimated economic losses due to extreme weather events in dollar value over time. 
Excel spreadsheet, Charts, Maps</t>
  </si>
  <si>
    <t>A Step-by-Step guidance report from CISL website with reference to open source and paid for vendor modelling platforms.</t>
  </si>
  <si>
    <t>Limited open source and external paid for vendor</t>
  </si>
  <si>
    <t>External paid for vendor</t>
  </si>
  <si>
    <t>www.cisl.cam.ac.uk</t>
  </si>
  <si>
    <t>ClimateWise Transition Risk Framework</t>
  </si>
  <si>
    <t>Financial driver analysis</t>
  </si>
  <si>
    <t>Off the shelf</t>
  </si>
  <si>
    <t>The framework is designed to assess the impact of transition risks and opportunities on the financial performance of investments in infrastructure at the portfolio and asset level.
It includes a step-by-step guide and case studies for investors to:
- assess the breadth of asset types exposed to transition risk and opportunity;
- define potential impact of transition risk at the asset level; and
- incorporate transition impacts into an asset financial model.</t>
  </si>
  <si>
    <t xml:space="preserve">Policy or legal
Technology
Market
</t>
  </si>
  <si>
    <t>The framework covers six infrastructure  subsectors, including power generation, fuel infrastructure, transport, social, water and telecommunications.</t>
  </si>
  <si>
    <t xml:space="preserve">The EU
US
India </t>
  </si>
  <si>
    <t>Business as Usual
Paris Agreement Scenario 
2 Degree Scenario</t>
  </si>
  <si>
    <t>Sector and country levels</t>
  </si>
  <si>
    <t xml:space="preserve">Adapted from the transition risk exposure matrix, asset level analysis could be done with more granular asset specific data. </t>
  </si>
  <si>
    <t>ClimateWise Transition Risk Exposure Matrix can be used to:
- inform investors and regulators on the future allocation of funds and diversification of investment portfolios;
- indicate investment options for asset managers and owners to help improve asset resilience; and
- enable quantification of potential impact on asset returns, investment options or exit strategies.</t>
  </si>
  <si>
    <t xml:space="preserve">A Step-by-Step guidance report and an Excel-based framework are downloadable from CISL website. </t>
  </si>
  <si>
    <t xml:space="preserve">Open source data, mainly from IEA WEO 2019 and jurisdictional database </t>
  </si>
  <si>
    <t xml:space="preserve">Open source. Please contact ClimateWise for the updated version launched in 2020.   </t>
  </si>
  <si>
    <t xml:space="preserve">Open source </t>
  </si>
  <si>
    <t>www.cisl.cam.ac.uk/transitionrisk</t>
  </si>
  <si>
    <t xml:space="preserve">Entelligent </t>
  </si>
  <si>
    <t>SmartClimate
-E-Score
-Transition Risk ERM</t>
  </si>
  <si>
    <t>Dataset
Score /Rating
Framework/Methodology</t>
  </si>
  <si>
    <t xml:space="preserve">- Transition resiliency data
-Transition alignment data
-Carbon reduction trajectory information
</t>
  </si>
  <si>
    <t>Standard 
Customizable</t>
  </si>
  <si>
    <t>SmartClimate tool,  E-score, and the Climate Risk ERM  is available for asset owners, asset managers, RIAs, insurers and pension funds. It enables users to:
-Incorporate climate scenario analysis in their processes
-Measure and manage risks related to climate change various investment products 
-Test ESG Climate Change investment strategies with 10+ years of historic data on the climate resiliency of stocks covering 85% of the global investable equity set.
-Identify opportunities to reduce carbon footprint of funds, align with Paris Agreement targets, accelerate net-zero trajectories, whilst generating alpha and maintaining sector diversity and volatility.</t>
  </si>
  <si>
    <t>Entelligent's products allow users to put a climate lens on a portfolio. The scores are built to generate actionable, forward looking information across all sectors and for various financial product types. The technology and methods used capture risks to securities from technology changes, market conditions and company interactions with climate change and the energy price mix.</t>
  </si>
  <si>
    <t xml:space="preserve"> 4°C
 2°C
Customizable to various scenarios
	</t>
  </si>
  <si>
    <t>Regional and country level
Industry level
Sector level
Portfolio level
Regional and country level</t>
  </si>
  <si>
    <t>Company level
Global Equity level</t>
  </si>
  <si>
    <t xml:space="preserve">
Transition resilience score (E-Score)
</t>
  </si>
  <si>
    <t>FTP
External paid-for vendor</t>
  </si>
  <si>
    <t>A combination of publicly available data and proprietary data</t>
  </si>
  <si>
    <t>Subscription based, licensing and, negotiable charges based on product and client needs</t>
  </si>
  <si>
    <t xml:space="preserve">Subscription based, licensing and, negotiable charges based on type of data needed. </t>
  </si>
  <si>
    <t>https://www.entelligent.com</t>
  </si>
  <si>
    <t>T-Risk</t>
  </si>
  <si>
    <t xml:space="preserve">Dataset
Score /Rating
</t>
  </si>
  <si>
    <t xml:space="preserve">
-Transition gap data
-Carbon reduction trajectory information
</t>
  </si>
  <si>
    <t>T-Risk represents a directional climate matrix that :
-Incorporates climate scenario analysis in the processes
-Tests company level action and sufficiency towards climate mitigation alignment targets .
-Enables asset owners and managers to identify opportunities to reduce carbon footprint of funds, align with Paris Agreement targets, accelerate net-zero trajectories, whilst generating alpha and maintaining sector diversity and volatility.</t>
  </si>
  <si>
    <t>1.5°C Paris Alignment
 2°C
Customizable to various scenarios</t>
  </si>
  <si>
    <t xml:space="preserve">
Transition gamma (trajectory and speed score) :T-Risk</t>
  </si>
  <si>
    <t>Environmental Resources Management (ERM)</t>
  </si>
  <si>
    <t>Climate Financial Driver and Impact Assessment</t>
  </si>
  <si>
    <t>Analytical framework</t>
  </si>
  <si>
    <t>Transition and physical climate factors, e.g. carbon pricing and river flooding</t>
  </si>
  <si>
    <t>Tailored to client</t>
  </si>
  <si>
    <t>Development of framework defining the relationship between climate factors / drivers and financial outcomes, such as capex, opex and revenue and resultant impact to value at risk (VaR).
Rating of key relationships in terms of prospective financial impact.
Financial modelling of climate-driven impacts to quantify financial impact.</t>
  </si>
  <si>
    <t>Covering all relevant acute and chronic hazard types: extreme temperatures, flooding and extreme rainfall, high waves, storms including extreme winds, wildfires, landslides, water stress and drought, sea level rise.</t>
  </si>
  <si>
    <t xml:space="preserve">Drawing on ERM's proprietary Global Climate Database (GCD) which includes ERM's assessed sources of global, regional and local data (historical and forecast) from IPCC (including the data associated with the new IPCC Shared Socio-economic Pathways as provided in IPCC's recently released 6th Assessment Report). </t>
  </si>
  <si>
    <t xml:space="preserve">Policy
Technology
Market
</t>
  </si>
  <si>
    <t>Covers assessment of policy, technology and market drivers across sectors and geographies / jurisdictions.</t>
  </si>
  <si>
    <t>This more granular analysis usually at regional or country level, and very often at site level for physical climate risks.</t>
  </si>
  <si>
    <t>Draws on all key publicly available scenario providers / datasets (e.g. IEA, NGFS, etc) and to various temperature outcomes. For physical, typically including a 'business as usual' scenario and also a lower temperature outcome.</t>
  </si>
  <si>
    <t>Typically this more granular level of assessment at sub-sector or company level</t>
  </si>
  <si>
    <t>Asset agnostic</t>
  </si>
  <si>
    <t>- Executive summary 'heatmap' (by key climate factor / driver and financial impact relationship)
- Supporting sub-sector / company-specific narrative explaining key drivers and trends relevant to the sector / company and/or region / country. 
- Financial modelling output quantifying impacts of different scenarios on key financial metrics (revenue, opex, capex).</t>
  </si>
  <si>
    <t xml:space="preserve"> Typically Excel based 'open book' tool for ranking assessment and any subsequent financial modelling.
- Accompanying Word based report with write-up of key climate drivers and relationship to financial impacts, together with presentation of results. </t>
  </si>
  <si>
    <t xml:space="preserve">- Publicly available scenario datasets 
- Proprietary to vendor - part of the product
</t>
  </si>
  <si>
    <t>- One off purchase</t>
  </si>
  <si>
    <t>- Limited one off purchase
- Open source
- Free</t>
  </si>
  <si>
    <t>https://www.erm.com/service/corporate-sustainability-climate-change/
https://www.erm.com/service/capabilities/energy-climate-change/</t>
  </si>
  <si>
    <t xml:space="preserve">Climate Risk and Opportunity Portfolio Screen </t>
  </si>
  <si>
    <t>Full range of transition and physical climate factors / hazard types</t>
  </si>
  <si>
    <t>Score/rating based output of sectors, asset types or individual companies across a portfolio:
- Utilising different scenarios across different time frames and geographies
- Climate risk factors / drivers mapped to sector / company
- Prioritisation of risk and opportunity exposure in portfolios and trends to future time horizons.</t>
  </si>
  <si>
    <t xml:space="preserve">Drawing on ERM's proprietary Global Climate Database (GCD) which includes ERM's assessed sources of global, regional and local data (historical and forecast) from IPCC (including the data associated with the new IPCC Shared Socio-economic Pathways as provided in IPCC's recently released 6th Assessment Report. </t>
  </si>
  <si>
    <t>- Global
- Regional (e.g. NA, EU, APAC)
- Country</t>
  </si>
  <si>
    <t xml:space="preserve">Variable - can operate at sector, sub-sector / asset type to specific company, and from regional to country level. </t>
  </si>
  <si>
    <t>Can provide assessment down at the sector, sub-sector or company level</t>
  </si>
  <si>
    <t xml:space="preserve">- Executive summary 'heatmap' (by sector / company, region / country and over different date horizons
- Summaries of key risk / opportunity themes across different sectors / companies
- Supporting sector / company-specific narrative explaining key drivers and trends relevant to the sector / company and/or region / country. </t>
  </si>
  <si>
    <t>- Excel based 'open book' ratings tool
- Accompanying Word based report including sector / company write-ups and methodology.</t>
  </si>
  <si>
    <t>TCFD Implementation Framework</t>
  </si>
  <si>
    <t>Change Management Framework</t>
  </si>
  <si>
    <t>Transition and physical risk and opportunity management / mitigation</t>
  </si>
  <si>
    <t xml:space="preserve">Programme development against TCFD recommendations / supervisor expectations: 
- Engagement and capacity building
- Gap analysis / benchmarking
- Road map development / implementation planning
- Strategy integration
- Assessment tools - e.g. scorecards - for first / second line
- Risk framework integration
- Disclosure planning and preparation
</t>
  </si>
  <si>
    <t>Covering management of all relevant acute and chronic hazard types: extreme temperatures, flooding and extreme rainfall, high waves, storms including extreme winds, wildfires, landslides, water stress and drought, sea level rise.</t>
  </si>
  <si>
    <t>Drawing on ERM's global, specialist physical climate team.</t>
  </si>
  <si>
    <t>Drawing on ERM's global, specialist transition climate team, including recent acquisitions that specialise in low carbon technology / transformation (E4tech, Element Energy, Arcus Consultancy Services).</t>
  </si>
  <si>
    <t>Global coverage</t>
  </si>
  <si>
    <t>Draws on all key publicly available scenario providers / datasets (e.g. IEA, NGFS, etc) and to various temperature outcomes. 
Approach closely aligned to TCFD, regulator / supervisory guidelines and other industry guidance.</t>
  </si>
  <si>
    <t xml:space="preserve">Typically: training materials and presentations, peer benchmark report, roadmaps and implementation plans, updates to risk framework documentation, commercial strategy documents, climate TCFD disclosure strategies and reviews / drafting. </t>
  </si>
  <si>
    <t>Various usually Word and Excel based outputs.</t>
  </si>
  <si>
    <t>- Multi-year programmatic support</t>
  </si>
  <si>
    <t>ESG Treasury</t>
  </si>
  <si>
    <t>ESG Technology</t>
  </si>
  <si>
    <t>Geospatial dataset/model.</t>
  </si>
  <si>
    <t xml:space="preserve">- Green Rating
- Emission data
- Flood risk data
- UK Climate Projection
</t>
  </si>
  <si>
    <t>Tailored</t>
  </si>
  <si>
    <t>Analysis of a financial institution's loan portfolios to understand their climate related risk, energy efficiency and proportion of loans in socially deprived areas, allowing financial services firms, banks, building societies and non bank financial lenders to really understand and focus on their ‘Scope 3’ impact.
Key outputs include portfolio level summarised reports and asset level data extracts of associated physical risks.</t>
  </si>
  <si>
    <t xml:space="preserve">- Flood
- Temperature
- Emissions
</t>
  </si>
  <si>
    <t>Various physical risk and hazard datasets covering the UK can be mapped to assets across each portfolio. 
Availability of multi-model climate projections facilitating impact assessment upon a portfolio.</t>
  </si>
  <si>
    <t xml:space="preserve">Policy or legal
Market
</t>
  </si>
  <si>
    <t>UK</t>
  </si>
  <si>
    <t xml:space="preserve">RCP 2.6
RCP 4.5 
RCP 6.0
RCP 8.5 </t>
  </si>
  <si>
    <t>UK property level impact assessment.</t>
  </si>
  <si>
    <t>Lending Portfolios</t>
  </si>
  <si>
    <t>Each portfolio of assets are assessed geographically on a UK national level.</t>
  </si>
  <si>
    <t>Geospatial mapping of UK lending portfolio and assessment of :
- Property energy efficiency
- Flood Risk
- Social deprivation
- Broadband availability/performance
- Future temperature impact
- Future flood risk
Where available comparisons of a portfolio against UK and national averages.</t>
  </si>
  <si>
    <t>Primary output:
- PDF
- Excel
Additional output:
- API
- SFTP</t>
  </si>
  <si>
    <t>Met Office
UK Government
Purchaser internal data</t>
  </si>
  <si>
    <t>One off purchase
Subscription based</t>
  </si>
  <si>
    <t>UK Government Open licence
Open source
Specific paid datasets available upon request</t>
  </si>
  <si>
    <t>https://www.esgtreasury.com/esg-technology</t>
  </si>
  <si>
    <t>EY</t>
  </si>
  <si>
    <t>CGE Modelling Scenario Expansion</t>
  </si>
  <si>
    <t>Framework/Model/Dataset</t>
  </si>
  <si>
    <t xml:space="preserve">Expansion of stress testing climate scenario data
</t>
  </si>
  <si>
    <t>CGE models (general equilibrium) are being used to expand the macrovariable  coverage of the climate scenarios to provide global coverage</t>
  </si>
  <si>
    <t>The macrovariable impacts are driven by the underlying scenario variables.</t>
  </si>
  <si>
    <t>Bank of England's CBES scenarios (Early Action, Late Action, No Additional Action) and can be adapted to other scenarios</t>
  </si>
  <si>
    <t>Sector and country / region level</t>
  </si>
  <si>
    <t xml:space="preserve">Additional scenario-dependent variables </t>
  </si>
  <si>
    <t>Excel model</t>
  </si>
  <si>
    <t>One off purchase</t>
  </si>
  <si>
    <t>Climate Risk Model Validation &amp; Benchmarking</t>
  </si>
  <si>
    <t>-Framework</t>
  </si>
  <si>
    <t>-Catastrophe model evaluation, climate risk modelling evaluations, integration of these models into financial models evaluation/validation</t>
  </si>
  <si>
    <t>-Bespoke</t>
  </si>
  <si>
    <t xml:space="preserve">The EY Climate Model Validation Framework looks at different areas of validation such as risk coverage, data, methodology, assumptions &amp; expert judgement, results and documentation to be able to look at an independent evaluation/validation of how models are being employed in investment, financial,  and insurance risk models </t>
  </si>
  <si>
    <t xml:space="preserve">Various (assessment and validation of all available) from Chronic and Acute </t>
  </si>
  <si>
    <t>The framework can cover acute and chronic risks from a catastrophe modelling, climate-adjusted catastrophe modelling, and climate modelling perspective</t>
  </si>
  <si>
    <t>The validation framework is able to look at transition risk models applied in a broader modelling framework to challenge the methodology and approach adopted across all types (policy and legal, technology, market and reputational)</t>
  </si>
  <si>
    <t>-Global</t>
  </si>
  <si>
    <t>- The validation and benchmarking framework can cover all possible ranges of climate change scenarios</t>
  </si>
  <si>
    <t>-Sectoral and country level analysis can be carried out</t>
  </si>
  <si>
    <t>-The validation and benchmarking framework can analyse all types of asset and company level outputs for all types of assets, equities and liabilities for different financial services firms</t>
  </si>
  <si>
    <t>-The validation framework is being applied to CBES validation from financial services clients to analyse independently how models and outputs have been constructed.</t>
  </si>
  <si>
    <t>-The output is a validation and benchmarking report outlining an independent review of models used, and sets of recommendations</t>
  </si>
  <si>
    <t>-Excel and word based report</t>
  </si>
  <si>
    <t xml:space="preserve">-The data sources are dependent on clients' use </t>
  </si>
  <si>
    <t>Climate risk modelling, management and strategy integration framework</t>
  </si>
  <si>
    <t>Framework, methodology</t>
  </si>
  <si>
    <t xml:space="preserve">Framework for the assessment of transition, physical and litigation risk; methodology for setting climate risk appetite including emissions, and for the identification of risk mitigation management actions and strategic management actions to respond to new business opportunities.  </t>
  </si>
  <si>
    <t>Various</t>
  </si>
  <si>
    <t xml:space="preserve">The framework is flexible and can operate with inputs from any physical risk model, including in-house models, those provided by third parties and peril region literature, which enable firms to edit existing hazards and event sets.  The framework includes an assessment of third-party physical risk models, including nat-cat models, their climate-conditioned versions and climate models.  The framework enables the user to interpret results, to develop physical risk management actions and strategy. </t>
  </si>
  <si>
    <t xml:space="preserve">The framework is flexible and can operate with inputs from any transition risk model, including the EY Climate Transition Risk Model and any in-house or third-party model.  The framework includes an assessment of third-party transition risk models, including bottom-up and sectoral top-down versions.  The framework enables the user to interpret results, to develop transition risk management actions and strategy.   </t>
  </si>
  <si>
    <t>The approach covers the 1.5°C, 2°C, 4°C, 6 °C. NGFS Delayed transition and RCP 8.5 scenarios while also offering scenario expansion exercises</t>
  </si>
  <si>
    <t>Climate Risk Management Report
Prioritised risk mitigation and strategic management actions
Climate risk appetite framework (statements and limits) including emissions
Regulatory submission templates
Transition plans</t>
  </si>
  <si>
    <t>Word documents and Excel templates</t>
  </si>
  <si>
    <t>Clients</t>
  </si>
  <si>
    <t>Climate Transition Risk Model</t>
  </si>
  <si>
    <t>Model</t>
  </si>
  <si>
    <t>Obligor level impact of transition risk</t>
  </si>
  <si>
    <t>The Transition Risk Model  estimates a number of drivers leveraging CBES / NGFS scenario variables. These are used to stress the balance sheets of firms in the relevant sectors and can be used in conjunction with customer PD model to produce stressed PDs.</t>
  </si>
  <si>
    <t>The model aims to capture the effects of transition risk (market effects, assumed changes in capital expenses) by sector to determine firm level impact</t>
  </si>
  <si>
    <t>Sector level analysis</t>
  </si>
  <si>
    <t>Currently incorporates UK data and can be augmented to apply globally</t>
  </si>
  <si>
    <t>The UK sector level drivers are used to produce company level stressed PDs</t>
  </si>
  <si>
    <t>Climate adjusted PDs for various sectors (e.g. Construction, Power Utilities, Oil and Gas)</t>
  </si>
  <si>
    <t xml:space="preserve">- Historical firm level financial statements and emissions data 
- Scenario data from e.g. from Bank of England CBES, and EY Variable Expansion
- Historical sectoral emissions (e.g. from ONS in the UK)
</t>
  </si>
  <si>
    <t>Corporate data utility</t>
  </si>
  <si>
    <t>Framework and dataset</t>
  </si>
  <si>
    <t>- Sector specific risk questionnaires                                                                                                                                                                                                                                                              - Centralised online execution platform</t>
  </si>
  <si>
    <t>- Standard</t>
  </si>
  <si>
    <t>Sector specific questionnaires addressing climate risk information needs for risk management purposes, deployed in an online platform for Corporate clients / investees to capture their information centrally</t>
  </si>
  <si>
    <t>Covers all major risk types</t>
  </si>
  <si>
    <t>Per questionnaires</t>
  </si>
  <si>
    <t>Questionnaires cover a range of data including management, operations, key assets, key risks, emissions, transition strategy and targets</t>
  </si>
  <si>
    <t>Corporate responses to the questionnaire</t>
  </si>
  <si>
    <t>Online portal</t>
  </si>
  <si>
    <t>Clients / investees</t>
  </si>
  <si>
    <t>EY Arena</t>
  </si>
  <si>
    <t>Data science and advanced analytics</t>
  </si>
  <si>
    <t>-ESG data model, ESG data ingestion, ESG data architecture blueprint, ESG dashboard, scoring and rating analytics</t>
  </si>
  <si>
    <t xml:space="preserve">EY has built a set of tools which can be used as blueprint to accelerate building a Strategic Data layer across multiple asset classes. The ESG data model integrates key ESG frameworks into a single data model. This is the ESG data ingestion tool. The data fabric architecture blueprint can look at how data can be leveraged to accelerate delivery. Lastly, the ESG Dashboards are a set of industry standard ESG templates which can be used either out of the box or as a template for insights on corporates and as a mechanism for rating and scoring of transition and alignment to targets and objectives </t>
  </si>
  <si>
    <t>The underlying data covers data providers who offer a range of physical risk hazards under different scenarios.</t>
  </si>
  <si>
    <t>The underlying data covers data providers who offer a range of different transition risk scenarios.</t>
  </si>
  <si>
    <t>The underlying data can covers data providers targeting all possible ranges of climate change scenarios</t>
  </si>
  <si>
    <t>Asset and company</t>
  </si>
  <si>
    <t>Detailed scoring and analytics</t>
  </si>
  <si>
    <t>Public and 3rd party</t>
  </si>
  <si>
    <t>Licence and consulting</t>
  </si>
  <si>
    <t>https://www.ey.com/en_ie/financial-services-emeia/why-data-remains-the-biggest-esg-investing-challenge-for-asset-managers</t>
  </si>
  <si>
    <t>EY Embryonic</t>
  </si>
  <si>
    <t>- Insights into an organisations strategy and alignment targets and transition pathway</t>
  </si>
  <si>
    <t>A powerful, cloud-based platform that maps and visualizes funding flows through mergers and acquisitions (M&amp;A) and the ecosystems between traditional and innovative, disruptive companies. By doing so, it allows an understanding of a company’s strategy, the adoption of new technologies and sector convergence, and helps answer clients’ most strategic questions around innovation and new business models.</t>
  </si>
  <si>
    <t>Multiple data sources to gain insights in to transition strategy of an organisation.  Understand ecosystem in which organisations operate</t>
  </si>
  <si>
    <t>Detailed analytics and supporting data</t>
  </si>
  <si>
    <t>https://assets.ey.com/content/dam/ey-sites/ey-com/en_us/topics/growth/sgf/innovation-center/pdfs/embryonic.pdf</t>
  </si>
  <si>
    <t>EY ESG Data Provider Landscape</t>
  </si>
  <si>
    <t>Analysis</t>
  </si>
  <si>
    <t xml:space="preserve">- Company information
- Overview of data provider solution
- Data deep dive/information on data provided
- Modelling deep dive: information on data provider model
- ESG regulatory data coverage
- Data coverage </t>
  </si>
  <si>
    <t>- Bespoke</t>
  </si>
  <si>
    <t>Analysis of 70+ ESG data providers and &gt; 100 data service offerings. Based on 100’s of hours of internet research,  surveys, interviews and demo sessions conducted with data providers. The landscape is structured such that providers can be filtered by the solutions they offer, in order to find matches faster and help clients in their ESG data provider selection. 
EY analysts have extensive understanding of the underlying methodologies and data sources and how these map to clients' needs. Familiarity with model processes and outputs have informed EY’s own service offerings. We are better able to support you in integrating model outputs into risk management frameworks or supporting the development of mitigating actions.</t>
  </si>
  <si>
    <t>The EY ESG data provider landscape covers acute and chronic risk types as it covers a vast range of different ESG data providers with focus on various ESG topics. Depending on what clients need the landscape helps in identifying the best fit data/modelling provider for the specific client needs.</t>
  </si>
  <si>
    <t>This accelerator comprises policy, legal, technology, market and reputational risks as it covers a vast range of different ESG data providers with focus on various ESG topics. Depending on what clients need the landscape helps in identifying the best fit data/modelling provider for the specific client needs.</t>
  </si>
  <si>
    <t>The EY ESG data provider landscape covers data providers targeting all possible ranges of climate change scenarios</t>
  </si>
  <si>
    <t>sector and country level</t>
  </si>
  <si>
    <t>- Gap analysis is undertaken to identify the gap between the ESG data that is required to meet the use cases and the data that exists within the enterprise
- Definition of single, efficient ESG data set for utility and complete ESG data provider selection 
- Long-term ESG data servicing operating model incl. data selection and prioritization criteria, commercial licensing approach, service-level agreements, data onboarding process, governance and controls over data use, ESG data performance dashboard and auditability</t>
  </si>
  <si>
    <t>- PowerBi Dashboard with excel downloads
- PDF Report</t>
  </si>
  <si>
    <t xml:space="preserve">No specific data sourcing but ESG data provider selection and recommendation tool. 
Data and information within the EY ESG data provider landscape is based on 100’s of hours of internet research,  surveys, interviews and demo sessions conducted with data providers. </t>
  </si>
  <si>
    <t>Litigation Risk Assessment - Forensics Contract Analytics Solution</t>
  </si>
  <si>
    <t xml:space="preserve">Contract analytics solution that uses Natural Language Processing (NLP) algorithm </t>
  </si>
  <si>
    <t>Data identification and extraction, pre-processing of documents (optical character recognition (OCR), deduplication), contract analysis and document review to stress-test against hypothetical litigation and court-ruling scenarios of contracts/policies to assess impact</t>
  </si>
  <si>
    <t>Standard-off the shelf</t>
  </si>
  <si>
    <t>Data pre-processing capability. Fully customisable review workflows combined with Machine Learning (ML)-based NLP algorithms to identify key provisions and clauses systematically in the contracts and supporting documents. Instant highlighting and recording of key provisions.  Ability to feedback to the NLP algorithms for continuous learning. E2E enhanced traceability of human reviews and capture of the outcome to satisfy regulators and internal risk teams. Audit trail of the document all the way from entering into EY ecosystem until the final review</t>
  </si>
  <si>
    <t>Covers the full scope of the scenarios and undertakes contract analysis and document review to align with those scenario to test compliance</t>
  </si>
  <si>
    <t xml:space="preserve">Assessment at a Business Unit level, organisation level, product level and contract/policy level </t>
  </si>
  <si>
    <t xml:space="preserve">Depending on the client, the documents and contract/policies are reviewed for the scope of the work, and the outputs are therefore consistent with that scope, which can be on a company level, portfolio level, or policy/contract level. </t>
  </si>
  <si>
    <t xml:space="preserve">Taxonomy of extracted key provisions/data points from contracts/policies.
Digitised documents stored in a central location. 
Reporting and progress dashboards. 
</t>
  </si>
  <si>
    <t>Secure web-based solution with inbuilt reporting functionality in various formats such as visual bar/pie charts and tables, which can be exported in excel, csv or PDF format.
PowerBi Dashboard with dowloadable reporting</t>
  </si>
  <si>
    <t>N/A - Data is sourced directly from client contracts</t>
  </si>
  <si>
    <t>Fathom</t>
  </si>
  <si>
    <t>Fathom-Global v2</t>
  </si>
  <si>
    <t>Hazard map</t>
  </si>
  <si>
    <t>Hazard data</t>
  </si>
  <si>
    <t>Standard/Tailored</t>
  </si>
  <si>
    <t>Global hazard data - used for assessing global flood risk (90m resolution)</t>
  </si>
  <si>
    <t>Hazard data used to assess physical risk of global flooding events</t>
  </si>
  <si>
    <t>Global (90m resolution)</t>
  </si>
  <si>
    <t>Current climate state - not solely historical</t>
  </si>
  <si>
    <t>Postcode level to country level</t>
  </si>
  <si>
    <t>Exposure management</t>
  </si>
  <si>
    <t xml:space="preserve">Asset level </t>
  </si>
  <si>
    <t>Flood hazard data</t>
  </si>
  <si>
    <t>GeoTIFF raster files</t>
  </si>
  <si>
    <t>Proprietary to vendor &amp; open source datasets</t>
  </si>
  <si>
    <t>Licence based</t>
  </si>
  <si>
    <t>https://www.fathom.global</t>
  </si>
  <si>
    <t>Fathom-UK</t>
  </si>
  <si>
    <t>UK hazard data - used for assessing UK flood risk (10m resolution)</t>
  </si>
  <si>
    <t>Hazard data used to assess physical risk of UK flooding events</t>
  </si>
  <si>
    <t>UK (10m resolution)</t>
  </si>
  <si>
    <t>Current climate state - not solely historical
2°C warming since pre-industrial levels
4°C warming since pre-industrial levels
RCP 2.6 @ 2030, 2050, 2070
RCP 4.5 @2050
RCP 8.5 @ 2030, 2050, 2070</t>
  </si>
  <si>
    <t>Location level to country level</t>
  </si>
  <si>
    <t>Fathom-UK-CAT</t>
  </si>
  <si>
    <t>UK catastrophe model - used for loss estimation resulting from flood events (10 return periods)</t>
  </si>
  <si>
    <t>Catastrophe model output to quantify impact of UK flooding events</t>
  </si>
  <si>
    <t>Loss metrics</t>
  </si>
  <si>
    <t>via 3rd party - Nasdaq, Xeedance, Qomplx</t>
  </si>
  <si>
    <t>Licence based / model run basis</t>
  </si>
  <si>
    <t>Fathom-US v2</t>
  </si>
  <si>
    <t>US hazard data - used for assessing US flood risk (10m resolution)</t>
  </si>
  <si>
    <t>Hazard data used to assess physical risk of US flooding events</t>
  </si>
  <si>
    <t>US (10m resolution)</t>
  </si>
  <si>
    <t>Fathom-US-CAT</t>
  </si>
  <si>
    <t xml:space="preserve">Standard </t>
  </si>
  <si>
    <t>US catastrophe model - used for loss estimation resulting from flood events (10 return periods)</t>
  </si>
  <si>
    <t>Catastrophe model output to quantify impact of US flooding events</t>
  </si>
  <si>
    <t>JBA Risk Management</t>
  </si>
  <si>
    <t>Climate Change Analytics</t>
  </si>
  <si>
    <t>Location data</t>
  </si>
  <si>
    <t>- Standard dataset available for the UK.
- Bespoke data can be produced globally.</t>
  </si>
  <si>
    <t>Working with the insurance and property industries, governments and financial institutions, we help our clients to understand, manage and quantify flood risk across the world.
Suite of tools - Index, Scores, Floodability, Pricing Data.</t>
  </si>
  <si>
    <t xml:space="preserve">UK - property and postcode
Global - bespoke
JBA are also in the process of creating  Climate Change Analytics globally.
</t>
  </si>
  <si>
    <t>RCPs - 2.6, 4.5, 6 and 8.5 
Time Horizons - 5 year time slices from current day to 2100</t>
  </si>
  <si>
    <t>Property and Postcode level.</t>
  </si>
  <si>
    <t>Asset and company-level available.</t>
  </si>
  <si>
    <t xml:space="preserve">Index – offers the potential relative change in maximum flood depth at each location of interest (e.g. property, postcode, etc).
Scores - summarise the potential future flood depth and frequency into simple flood ratings. Provides indication of a location’s overall susceptibility to flood. Can be directly compared with JBA’s baseline scores to enable a quick assessment of changes in flood hazard.
Floodability - simplified scores - black, red, amber, green (BRAG) colour ratings.
Pricing Data - combine information on future flood hazard and building vulnerability to provide a quantitative average annual loss estimate at location-level and demonstrate how the cost of flooding could change under different climate scenarios.
</t>
  </si>
  <si>
    <t>Excel based</t>
  </si>
  <si>
    <t>Uses climate projections from the government's UK Climate Projections 2018 (UKCP18).
Physical hazard based upon JBA's market-leading UK 5m Flood Maps.</t>
  </si>
  <si>
    <t>Data licence
Pay per use
Bespoke development</t>
  </si>
  <si>
    <t>https://www.jbarisk.com/climate-change-analytics/</t>
  </si>
  <si>
    <t>UK Climate Change Flood Model</t>
  </si>
  <si>
    <t xml:space="preserve">- Standard/Off the shelf
- Bespoke event sets can be produced globally.
</t>
  </si>
  <si>
    <t>Aiming to provide a realistic view, the model reflects warming consistent with a 2°C increase in global temperatures by 2100, in line with the Paris Agreement’s long-term temperature goals set at COP21 in 2015, for the time slice 2010 – 2039. 
To develop this model, climate change allowances available from the UK Climate Change Risk Assessment 2017 and UK Climate Projections 2009 (UKCP09) are applied to the JBA UK Flood Event Set to adjust the hazard intensity of events.
Each event in the stochastic event set is defined in terms of the return period of the hazard intensity (of river flow, rainfall or sea level) at all affected gauges. The allowances denote the expected change in river flow, rainfall and sea level under the chosen scenario and are used to adjust the return period of river, surface water and coastal flooding, respectively. 
To enable assessment for different future scenarios JBA has also created loss adjustment factors. These factors are suitable for the Bank of England CBES reporting.</t>
  </si>
  <si>
    <t>UK
Global - bespoke
JBA are also in the process of updating their Global Flood Model to include pre built climate change event sets</t>
  </si>
  <si>
    <t xml:space="preserve"> 2°C warming by 2100 for time slice 2010-2039.</t>
  </si>
  <si>
    <t>Losses are available at resolutions from country-level through to location level for the UK.</t>
  </si>
  <si>
    <t xml:space="preserve">Our UK Climate Change Flood Model enables users to understand, and quantify, the magnitude of change in flood risk associated with a realistic climate change scenario and identify areas which may be more or less susceptible to flooding under a warmer climate. Losses from the climate change model will aid proactive management of portfolios most susceptible to climate change-induced flood risk, allowing for the future planning of portfolio diversification to less susceptible areas.  </t>
  </si>
  <si>
    <t>Accessed via portfolio analysis services provided by JBA Risk Management, or our catastrophe modelling platform, JCalf®. The models can also be accessed via Oasis and Nasdaq Risk Modelling.</t>
  </si>
  <si>
    <t>The single scenario uses climate projections from government's UK Climate Projections 2009 (UKCP09) and the UK Climate Change Risk Assessment 2017. 
Adjustment factors for other scenarios are created using government's UK Climate Projections 2018 (UKCP18) .
Physical hazard based upon JBA's market-leading UK 5m Flood Maps and UK Flood Event Set.</t>
  </si>
  <si>
    <t>Model licence
Pay As You Go
Portfolio analysis service</t>
  </si>
  <si>
    <t>https://www.jbarisk.com/flood-services/catastrophe-models/
https://www.jbarisk.com/flood-services/catastrophe-models/flood-models/uk-flood-and-uk-climate-change-flood-models/
https://www.jbarisk.com/media/1710/uk-flood-model-executive-briefing-august-19-v12.pdf</t>
  </si>
  <si>
    <t>Jupiter Intelligence</t>
  </si>
  <si>
    <t>ClimateScoreGlobal quantifies climate risk worldwide at 90m resolution</t>
  </si>
  <si>
    <t>Dataset, SaaS application</t>
  </si>
  <si>
    <t>- Climate Perils
- Financial Loss
- Financial Damage
- Portfolio Summary
- Location specific analysis</t>
  </si>
  <si>
    <t xml:space="preserve">ClimateScore Global quantifies climate risk around the world. The model quantifies how  future flooding, extreme heat, high winds, drought, wildfires, precipitation and hail at any given location of interest will evolve. The application answers this question by employing dozens of respected climate models coupled with machine learning, land use and elevation data, and models for hydrology, wildfire, and severe weather. It quantifies climate risk in 5-year increments from 2020 through 2100, for three carbon emissions scenarios (SSP1-2.6, SSP2-4.5, and SSP3-8.5), based on a 90-meter resolution globally.
ClimateScore Global is based on dozens of the latest (CMIP6), vetted, and de-biased global climate models (GCMs) and keeps pace with the innovations of thousands of climate scientists around the world.
In addition comprehensive documentation, and transparency on model confidence is paramount. Jupiter provides quantified uncertainty for all metrics.
</t>
  </si>
  <si>
    <t>All Perils
- Flood
- Wind
- Fire
- Heat
- Precipitation
- Hail
- Drought</t>
  </si>
  <si>
    <t xml:space="preserve">Jupiter uses a number of dynamically downscaled datasets as training for our machine learning models to capture more localized effects of climate change.  This can include a number of dynamically downscaled simulations that Jupiter has produced in-house using community earth science models.  An example of how Jupiter uses these dynamically downscaled datasets to produce localized climate projections is illustrated in the article below (Madaus et al. 2020). 
Both acute and chronic physical risks are modelled and provided.     (L. Madaus, P. McDermott, J. Hacker, J. Pullen, “Hyper-local, efficient extreme heat projection and analysis using machine learning to augment a hybrid dynamical-statistical downscaling technique,” Urban Climate, 2020)
</t>
  </si>
  <si>
    <t>Global at 90m resolution</t>
  </si>
  <si>
    <t xml:space="preserve">ssp126: 'RCP 2.6 (2°C),
ssp245: 'RCP 4.5 (2.5°C),
ssp585: 'RCP 8.5 (4°C),
Baseline: 1995 ERA5 </t>
  </si>
  <si>
    <t>Portfolio level assessments are available for any class of assets given a fixed geographic location.</t>
  </si>
  <si>
    <t>Asset Level: Any geographic asset can be assessed at the structure level.</t>
  </si>
  <si>
    <t>Over 100 individual metrics computed across all perils, including uncertainty metrics for SSP245, SSP585 and SSP126 at 5 year intervals from 2020 through 2100 plus a historical baseline from 1986-2005.</t>
  </si>
  <si>
    <t>Data delivery is available via: API, secure portal, SaaS application.</t>
  </si>
  <si>
    <t>ClimateScoreGlobal uses climate model projections to estimate future changes in hazardous environmental perils. Climate model projections result from Global Climate Model (GCM1) simulations of the historical and future climate of the atmosphere.  Both CIMP5 and CIMP6 generation models are leveraged.</t>
  </si>
  <si>
    <t>Available upon request.</t>
  </si>
  <si>
    <t>We offer a subscription service based on the volume of locations required during the subscription term.</t>
  </si>
  <si>
    <t>https://jupiterintel.com/</t>
  </si>
  <si>
    <t xml:space="preserve">KPMG </t>
  </si>
  <si>
    <t>KPMG Climate IQ</t>
  </si>
  <si>
    <t>- Catastrophe
- Probability of default
- CO2 emissions data
- Location data
- Financial data
- Financial loss
- Credit rating
- Portfolio alignment
- Insurance claims cost
- Macroeconomic outputs</t>
  </si>
  <si>
    <t>The modular tool delivery can be administered using different formats depending on individual requirements, including:
- Standard/Off the shelf
- Tailored
- Bespoke</t>
  </si>
  <si>
    <t>KPMG Climate IQ is a multi-industry climate risk and opportunity scenario model which assesses integrated physical and transition risks and opportunities on a bespoke or automated basis.
The tool projects year-on-year movement in macroeconomic variables under a range of outturn climate scenarios. This includes sectoral &amp; regional emissions, regional carbon prices and sector production. The transitional risk impacts are combined with asset-level physical risk exposure under each scenario and then applied to company-specific datapoints. The tool projects a range of financial metrics out to 2050 to model the aggregate risks and opportunities faced by an organisation. This can be used to assess an entity's own risk exposure, or that of its portfolio. As such, the outputs can be used to analyse the temperature alignment of a portfolio and calculate the financed emissions.
The model is fully configurable, allowing bespoke scenario development and assumption-setting to reflect an organisations' internal methodologies.</t>
  </si>
  <si>
    <t>- Flood (coastal and inland)
- Extreme weather
- Extreme heat
- Extreme precipitation
- Drought
- Water scarcity
- Wildfire
- Hail</t>
  </si>
  <si>
    <t>Coverage over 141 regions. There is the possibility to disaggregate further still , for example to split the US into state level, or the UK into its regions.</t>
  </si>
  <si>
    <t>1.5°C 
 2°C
 4°C
Other as required</t>
  </si>
  <si>
    <t>Sector and regional level. The database that underpins KPMG Climate IQ's Integrated Assessment Model (IAM) has coverage over 141 regions and 65 sectors.</t>
  </si>
  <si>
    <t>- Global equity
- Fixed income
- Corporate bonds
- Sovereign bonds
- Global companies
- Global oil and gas
- Corporate loans
- Project finance
- Mortgages
- Real estate</t>
  </si>
  <si>
    <t>Asset level: All revenue-generating assets under a company's management or ownership
Company level</t>
  </si>
  <si>
    <t>- Financial statements projected out to 2050 based on value at risk from transitional and physical exposure.
- A range of transitional risk metrics (e.g. regional carbon price, sectoral emissions trajectories, etc).
- Climate-adjusted PDs for all sectors and regions.
- Climate-adjusted LGDs for all sectors and regions.
- Climate-adjusted claims cost for all sectors and regions.
- Current and projected financed emissions.
- Temperature alignment of portfolios based on sector and region transition pathways.</t>
  </si>
  <si>
    <t>The analytical platform is hosted in a cloud-based solution with reports and output visualisation that can be made available via a terminal interface.</t>
  </si>
  <si>
    <t xml:space="preserve">Proprietary to vendor - part of the product:
- Entity/counterparty financial data
- Climate-adjusted hazard data
- Climate model
- Economic database
</t>
  </si>
  <si>
    <t>The cost of the product is calculated on a case-by-case basis depending on the degree of analysis required. The structure could be either:
- One off purchase
- Subscription based</t>
  </si>
  <si>
    <t xml:space="preserve">KPMG Climate-IQ - KPMG United Kingdom (home.kpmg)
</t>
  </si>
  <si>
    <t>London Stock Exchange Group</t>
  </si>
  <si>
    <t>Beyond Ratings Sovereign Climate KPIs</t>
  </si>
  <si>
    <t>Carbon Intensity, Carbon Footprint, 
Energy-Climate Transition, 
Physical Climate Risks</t>
  </si>
  <si>
    <t xml:space="preserve">The Sovereign Climate KPIs can be used to measure and understand sovereigns' and sovereign bond portfolios' exposure to climate-related risks and opportunities. 
This may be done to fulfil reporting obligations (e.g. TCFD, Article 173) or to communicate to external stakeholders. 
Portfolio carbon footprint measurement, using the Sovereign Climate KPIs data, can be done by clients internally or via the Yield Book platform. 
</t>
  </si>
  <si>
    <t>Heat, Flood</t>
  </si>
  <si>
    <t>The Sovereign Climate KPIs include: 
Physical climate risk score: a country’s relative exposure to physical climate risk-related metrics: temperature evolution scenarios; share of population living &lt;5 meters above sea level; share of poorest households' food budgets; water stress; mortality related to climate risk factors, etc.
Economic climate risks score: scores a country’s relative exposure to economic risks of climate change, e.g. share of agriculture in GDP; economic damage related to climate factors in % of GDP, etc.
Mitigation factors climate risks: score of a country’s relative resilience: e.g. indicators measuring capacity of countries to react and adapt to climate risks (economic, social and governance factors); carbon taxes, etc.</t>
  </si>
  <si>
    <t>Policy or legal
Market</t>
  </si>
  <si>
    <t>A country’s exposure to transition risks measured mainly by assessing country decarbonisation efforts and alignment with a 2°C warming scenario. This methodology is based on a statistical model designed to allocate 2°C country emissions in the most neutral way as possible. 
Our KPIs include:
• Country estimated temperatures (implicit 2100 global warming based on each country’s NDC)
• Historical responsibility
• Energy mix
• NDC vs. Recent available data
• 2°C carbon budgets vs. Recent available data
• % of contribution of NDCs to 2°C objectives
• This methodology has been extended to assess sector-level alignment (coverage: 8 sectors within 110 countries).</t>
  </si>
  <si>
    <t>170 countries globally, encompassing 100% of the Climate WGBI index series.</t>
  </si>
  <si>
    <t xml:space="preserve"> 2°C</t>
  </si>
  <si>
    <t>Country-level, with sector-level alignment also assessed for 8 sectors within 110 countries.</t>
  </si>
  <si>
    <t>Sovereign bonds</t>
  </si>
  <si>
    <t>Country-level</t>
  </si>
  <si>
    <t>22 metrics for over 170 countries, covering carbon footprint (carbon intensity), transition risks, and physical climate risks. History available from 2005 for all metrics and earlier on certain metrics.</t>
  </si>
  <si>
    <t>Flat file delivery via sftp
Also available via Yield Book</t>
  </si>
  <si>
    <t>The underlying data for the Sovereign Climate KPIs comes from both public and private sources</t>
  </si>
  <si>
    <t>Subscription based, according to number of users and locations</t>
  </si>
  <si>
    <t>Not available</t>
  </si>
  <si>
    <t>https://www.ftserussell.com/data/sustainability-and-esg-data</t>
  </si>
  <si>
    <t>Moodys</t>
  </si>
  <si>
    <t xml:space="preserve">Climate Solutions </t>
  </si>
  <si>
    <t>Model, Dataset, Hazard map</t>
  </si>
  <si>
    <t>Financial Data, Location and Hazard data, Carbon footprint, TCFD, Climate Change Strategy Assessment, Energy Transition Assessment
Green Share Assessment,
Brown Share Assessment,
Climate Controversies,
Temperature Alignment (forthcoming)</t>
  </si>
  <si>
    <t xml:space="preserve">Standard/Off the shelf </t>
  </si>
  <si>
    <t>Moody’s ESG Solutions integrates forward-looking, location-specific and globally comparable climate data into our world-class economic and financial risk models. We help organizations navigate the financial and social impacts of climate change and seize new opportunities for value creation.</t>
  </si>
  <si>
    <t>-Carbon Footprint (Scope 1 / 2 /3)
- Brown Share Assessment
- Energy Transition Assessment
- Temperature Alignment (forthcoming)</t>
  </si>
  <si>
    <t xml:space="preserve">Global , US country and City/place level, zip code, longitude/latitude. 3300 urban areas covered globally </t>
  </si>
  <si>
    <t xml:space="preserve">Climate adjusted PD: 
- Orderly transition (2 degrees)
- Late and disorderly transition (~2 degrees)
- Hot house (4 degrees)
 - Accelerated meltdown (4+ degrees)
Temperature Alignment: 
- IEA WEO 2020 Sustainable Development Scenario (1.8 degrees) 
- Stated Policies Scenario (2.7 degrees) 
-  Net Zero Emissions by 2050 Scenario (NZE) </t>
  </si>
  <si>
    <t xml:space="preserve">Sector/region. Macroeconomic models including climate scenarios are also available. </t>
  </si>
  <si>
    <t>Global Equities, fixed income, Sovereign bonds, munis, and real assets.</t>
  </si>
  <si>
    <t xml:space="preserve">Asset level  
Company level </t>
  </si>
  <si>
    <t>Identify assets, sectors and geographies most vulnerable to physical impacts of climate change.  Identify most/least emitting issuers. 
Identify investable universe based on best performers in terms of decarbonisation strategy and most exposed to transition risks. 
Identify best performers in terms of TCFD alignment and disclosure.
Disclose in alignment with TCFD.
Built own strategy using web based interactive platform. Climate adjusted PDs, Spreads, LGDs as well as portfolio risk metrics for each scenario</t>
  </si>
  <si>
    <t>Delivery via Excel, SFTP or API. Web-based application forthcoming.</t>
  </si>
  <si>
    <t xml:space="preserve">Physical Risk  - Global Climate Models (IPCC), NASA, NOAA, Environmental Space Agency, World Meteorological Organization, WRI, Fathom.                                                                               Transition risk  - Company Reported data + own approach for estimations </t>
  </si>
  <si>
    <t xml:space="preserve">Subscription based and One off purchase </t>
  </si>
  <si>
    <t xml:space="preserve">http://esg.moodys.io </t>
  </si>
  <si>
    <t xml:space="preserve">MSCI </t>
  </si>
  <si>
    <t xml:space="preserve">Climate Change Metrics            </t>
  </si>
  <si>
    <t xml:space="preserve">- Dataset
- Rating
</t>
  </si>
  <si>
    <t xml:space="preserve"> - Financial data (EVIC, Market Cap, Revenue etc.)
- GHG emissions data (Scope 1, 2, 3)
- Power Generation data
- Fossil fuel exposure data
- Clean Tech exposure data
- Green Capex
- Green Patents
- Low-Carbon transition risk assessment
- Carbon footprinting at issuer and portfolio level
- Issuer Target Scorecard</t>
  </si>
  <si>
    <t>- Standard/Off the shelf</t>
  </si>
  <si>
    <t xml:space="preserve"> MSCI ESG Climate Change Metrics is a set of climate-related and fossil fuel metrics and screening tools designed to help institutional investors understand, measure, and manage portfolio exposure to carbon-related risks. Climate Change Metrics provide a dataset across various dimensions: 
•	Greenhouse gas (GHG) emissions (Scope 1, 2 and 3) reported and/or estimated based on proprietary estimation model
•	Fossil fuel exposure through reserve ownership, revenue exposure as well as detailed fuel mix for power generation 
•	Low Carbon Transition Score
•	Climate risk management assessment, including GHG reduction target analysis 
•	Technology opportunity exposure through current green revenue, analysis of low carbon patent data as well as Green Capital Expenditures (CapEx) for selected sectors
•	Target Scorecard, assessment of issuers’ targets in terms of comprehensiveness, ambition and feasibility (Net Zero alignment)</t>
  </si>
  <si>
    <t>Policy or legal
Technology
Market</t>
  </si>
  <si>
    <t>The Low Carbon Transition Categories and Scores (as part of Climate Change Metrics data set) assess each company’s current risk exposure and its efforts to manage the risks and opportunities presented by the low-carbon transition.</t>
  </si>
  <si>
    <t>- Sector- and country-level</t>
  </si>
  <si>
    <t>Data available on the ACWI IMI index, (approximately 10,200 companies, and some specific non-listed fixed income issuers, as well as 198 sovereign issuers)</t>
  </si>
  <si>
    <t xml:space="preserve"> - Company level: Group and subsidiary legal entity level</t>
  </si>
  <si>
    <t>- Over 800 climate change metrics related to carbon management assessment, carbon, target and clean tech metrics and fossil fuel screens.
'- Scalable client reporting and automated report generation on the climate risk and opportunities exposure on  issuer- and portfolio-level.
- Low Carbon Transition Score (0-10 scale)</t>
  </si>
  <si>
    <t xml:space="preserve">- Via MSCI ESG Research's web-based platform - MSCI ESG MAnager (xlsx, tab, csv, pdf)
- FTP/ SFTP site
- E-mail
- Bloomberg (Terminal, Bloomberg data products (B-Pipe, Data License, etc.)
- other applications: FactSet, Style Research, Aladdin, MSCI's BarraOne and Barra Portfolio Manager Platforms
- Standard and Multi security Data feeds
- APIs
</t>
  </si>
  <si>
    <t xml:space="preserve">-	Corporate disclosures (annual reports, CSR reports, websites, etc)
-	CDP and government databases
-	Complementary, proprietary GHG emissions estimation model
MSCI employs dynamic harvesting of information from companies throughout the year, with a comprehensive annual process to ensure there are no gaps. All market-relevant data is updated each quarter.
</t>
  </si>
  <si>
    <t>Model and data set come together</t>
  </si>
  <si>
    <t>- one-off purchase
- subscription based</t>
  </si>
  <si>
    <t>https://www.msci.com/our-solutions/climate-investing</t>
  </si>
  <si>
    <t>Climate Value-at-Risk (Climate VaR)</t>
  </si>
  <si>
    <t>- Model
- Scenario Analysis
- Climate stress test
- Dataset</t>
  </si>
  <si>
    <t>- Asset-level data
- Forward-looking metrics
- Emissions data
- Green revenues
- Issuer patent data
- Issuer / Security / Portfolio valuation
- Financial Data
- Financial Loss/Gain
- TCFD Reporting
- Transition and Physical Risk scenario analysis</t>
  </si>
  <si>
    <t>- Standard/Off-the shelf
- Tailored</t>
  </si>
  <si>
    <t>The Climate Value-at-Risk (Climate VaR) model provides investors with a quantitative, forward-looking analysis on how climate change may affect the investment return in portfolios. The model’s output is a climate-stress tested asset valuation. The metric allows investors to assess and mitigate future risks from climate change, while at the same time identifying new investment opportunities. The model considers the latest academic findings from climate science as well as input from the financial services industry. Climate Value-at-Risk use cases include, e.g. (TCFD) reporting, climate risk management, stress testing, portfolio construction, stewardship/engagement</t>
  </si>
  <si>
    <t>- Extreme Heat
- Extreme Cold
- Wind Gusts
- Extreme Precipitation
- Extreme Wind
- Heavy Snowfall
- Coastal Flooding
- Fluvial Flooding
- Tropical Cyclone
- Wildfires</t>
  </si>
  <si>
    <t xml:space="preserve">Physical climate risk scenarios define possible climatic consequences resulting from increased levels of GHG emissions, and the ensuing financial burden (or opportunity) shouldered by businesses and their investors. Using the past 40 years of observed weather patterns to set a historical baseline, MSCI brings both acute and chronic climate developments into perspective for the coming decades. The physical climate risk model is hybrid in nature, meaning that it has top-down and bottom-up elements within the calculations. This physical impact modelling takes into account a number of physical hazards (as listed) or perils that are both chronic and acute in nature. </t>
  </si>
  <si>
    <t xml:space="preserve"> The Transition Climate VaR consists of a Policy Climate VaR and Technology Opportunity VaR. The Policy Climate VaR assesses how regulations stemming from countries’ Nationally Determined Contributions (NDCs) affect a company’s activities that produce direct (S1) and indirect (S2 and 3) GHG emissions. The model makes explicit assumptions on how these policy-related costs are allocated across the value chain, taking into account e.g. the depth of the supply chain, the price elasticity of demand and competitiveness of individual sectors. The Technology Opportunity VaR assesses companies’ patent portfolios and current green revenues to model companies’ future revenue opportunities offered by the transition to low-carbon economies.</t>
  </si>
  <si>
    <t>Global (corporates)</t>
  </si>
  <si>
    <t>Transitions risk scenarios are based on Integrated Assessment Models (IAMs), which are in turn coupled with socio-economic pathways: 
-	1.5°AIM CGE Advance
-	2°C AIM CGE Advance
-	2°C AIM CGE Advance Late Action
-	3°C AIM CGE Advance
-	2°C GCAM SSP1
-	2°C GCAM SSP2
-	2°C GCAM SSP4
-	2°C GCAM SSP5
-	2°C IMAGE SSP1
-	2°C IMAGE SSP2
- NGFS and CBES scenarios
The Climate VaR physical risk model currently employs the RCP 8.5. The average scenario considered is the expected value of the cost distribution. The complementary aggressive scenario is derived from the 95th percentile of the cost distribution and explores the severe downside risk within the distribution tail.</t>
  </si>
  <si>
    <t>- Sector- and country-level
- Emissions sector
- Asset-level</t>
  </si>
  <si>
    <t>ACWI IMI index universe (see above)</t>
  </si>
  <si>
    <t xml:space="preserve"> - Asset-level
- Company level: Group and subsidiary legal entity level
- Security-level
- Aggregation to Portfolio-level</t>
  </si>
  <si>
    <t>-Climate stress tested asset valuation (%-change in asset value) available on issuer-, security- and portfolio-level</t>
  </si>
  <si>
    <t>- Bottom-up and top-down data sets
- Proprietary Asset-Level-Database (ALD)
- Third-party-verified data sources, incorporating country- and sector-level dimensions
- Data sets include, e.g. National Inventory data submitted to the UNFCCC, IEA World Energy Statistics (WES), PATSTAT databased managed by the European Patent Office, European Centre for Medium Weather Forecast (ECMWF) historical datasets</t>
  </si>
  <si>
    <t>Implied Temperature Rise, Warming Potential</t>
  </si>
  <si>
    <t>- Model
- Dataset</t>
  </si>
  <si>
    <t>- Portfolio Alignment (Implied Temperature Rise)</t>
  </si>
  <si>
    <t>- Standard/ off the shelf</t>
  </si>
  <si>
    <t>The Implied Temperature Rise metric provides an indication of how companies and investment portfolios align to global temperature targets. An estimated carbon budget over-/undershoot is converted to a degree of temperature rise using the science-based Transient Climate Response to Cumulative Carbon Emissions (TCRE) ratio. The Implied Temperature Rise, expressed in degrees Celsius (°C), estimates the global implied temperature rise (in the year 2100 or later) if the whole economy had the same carbon budget over-/undershoot level as the company (or portfolio) in question.
The Warming Potential is an impact metric based on the logarithmic relationship between sector emission intensities and 2100 temperatures, resulting in a (sectoral) warming function. It also considers emission reductions from low-carbon technologies and translates them into a ‘cooling potential’.
Both the Warming Potential and Implied Temperature Rise take into account company-reported reduction targets.</t>
  </si>
  <si>
    <t xml:space="preserve">Policy or legal
Technology
</t>
  </si>
  <si>
    <t>Providing an indication of how companies and investment portfolios align to global temperature targets, such as the Paris Agreement goal of limiting the global average temperature to well below 2°C above pre-industrial levels.</t>
  </si>
  <si>
    <t>Global (companies and sovereigns)</t>
  </si>
  <si>
    <t>- Company level: Group and subsidiary legal entity level
- Aggregation to Portfolio-level</t>
  </si>
  <si>
    <t>Implied Temperature Rise in °C as a Portfolio Alignment metric</t>
  </si>
  <si>
    <t>- UNEP GAP Report
- IPCC report
- Emissions and revenue data (see climate change metrics)
- NDCs</t>
  </si>
  <si>
    <t>Nasdaq</t>
  </si>
  <si>
    <t>Nasdaq Risk Modelling for Catastrophes (NRMC)</t>
  </si>
  <si>
    <t>Catastrophe Model Platform</t>
  </si>
  <si>
    <t>Catastrophe model platform: location and portfolio level financial loss from physical climate risk</t>
  </si>
  <si>
    <t>Hosted Software as a Service using OED format (https://github.com/OasisLMF/OpenDataStandards)  inputs and Oasis format models.</t>
  </si>
  <si>
    <t>Nasdaq Risk Modelling for Catastrophes is a multi-vendor catastrophe risk modelling platform based on the Oasis loss modelling framework. It enables the calculation of physical climate risk metrics from models from 12 vendors covering over 300 country perils including: global flood, US hurricane and storm surge, European wind, Australia hail and others. Climate conditioned catastrophe models now exist on the platform enabling forward looking acute physical risk to be quantified for various climate scenarios.</t>
  </si>
  <si>
    <t>Flood, hurricane, extra-tropical storm, wildfire, hail</t>
  </si>
  <si>
    <t>Models can quantify the current risk from climate related perils and some models can quantify the future risk.</t>
  </si>
  <si>
    <t>Global for flood, region covered varies by peril for perils other than flood.</t>
  </si>
  <si>
    <t>Various. UK BoE CBES scenarios are included for UK Flood (Early Action / Late Action / No Additional Action) for 2030 and 2050.</t>
  </si>
  <si>
    <t xml:space="preserve">From portfolio level (e.g. country level) down to individual asset level. </t>
  </si>
  <si>
    <t>Asset and company level</t>
  </si>
  <si>
    <t>Outputs can be adjusted by the user from a very broad level to a very specific level (i.e. individual location)</t>
  </si>
  <si>
    <t>- Average annual losses
- Individual event losses
- Exceedance probabilities at different levels of loss</t>
  </si>
  <si>
    <t>Software as a Service. Access via Chrome or FireFox web browser. Results can be downloaded in csv format.</t>
  </si>
  <si>
    <t>https://www.nasdaq.com/solutions/risk-models</t>
  </si>
  <si>
    <t>Subscription based, varies depending on scope and use case. Unlimited and usage based options available.</t>
  </si>
  <si>
    <t>https://www.nasdaq.com/solutions/nasdaq-risk-modelling-for-catastrophes</t>
  </si>
  <si>
    <t>Oasis Loss Modelling Framework Ltd</t>
  </si>
  <si>
    <t>Oasis LMF</t>
  </si>
  <si>
    <t>Catastrophe
Financial loss</t>
  </si>
  <si>
    <t>Off the shelf
On-demand
Tailored</t>
  </si>
  <si>
    <t>The platform will allow catastrophe models from multiple developers to be accessed in one place. These models will produce financial loss outputs and risk assessments of various perils for the re/insurance market to support their underwriting decisions and setting of risk appetite.</t>
  </si>
  <si>
    <t>Flood
Hurricane</t>
  </si>
  <si>
    <t xml:space="preserve">There are many models on the Oasis Platform that cover multiple perils across the globe such as flood, tropical and extra-tropical cyclone, earthquake and hail. </t>
  </si>
  <si>
    <t>Due to the open-source nature of this platform, all types presented here can be supported.</t>
  </si>
  <si>
    <t>RCP 4.5 and 2°C</t>
  </si>
  <si>
    <t>Continental, country and regional level</t>
  </si>
  <si>
    <t xml:space="preserve">Global Equity
Asian companies
US </t>
  </si>
  <si>
    <t>The model outputs can be set at the asset, regional,  country and company level.</t>
  </si>
  <si>
    <t>Financial losses for multiple perspectives for different types of risk.</t>
  </si>
  <si>
    <t>Python code base, cloud distributed and orchestrated environments. Input data is excel based.</t>
  </si>
  <si>
    <t>Re/insurance market, broker</t>
  </si>
  <si>
    <t>Open Source</t>
  </si>
  <si>
    <t xml:space="preserve">Open source.
Licence based, depending on model provider/hosting companies. 
Oasis doesn't hold data. </t>
  </si>
  <si>
    <t>www.oasislmf.org</t>
  </si>
  <si>
    <t>Oliver Wyman</t>
  </si>
  <si>
    <t>Transition Check</t>
  </si>
  <si>
    <t xml:space="preserve">Quantitative model
Scenario dataset
</t>
  </si>
  <si>
    <t xml:space="preserve">- Probability of default 
- Credit rating implied scores
</t>
  </si>
  <si>
    <t xml:space="preserve">- Standard/Off the shelf, user calibration
</t>
  </si>
  <si>
    <t>This report synthesizes the efforts of a Working Group of sixteen international banks convened by the UN Environment Finance Initiative (UNEP FI) and supported by Oliver Wyman to develop a methodology for assessing the risks and opportunities associated with the transition to a low-carbon economy (the "transition-related" impacts associated with climate change). As such the methodology addresses the Strategy element of the TCFD recommendations around the use of scenario analysis for forward-looking assessments of transition-related impacts.
A Working Group of 39 financial institutions is now piloting this methodology (Phase 2 of UNEP FI TCFD banking pilot).</t>
  </si>
  <si>
    <t>Technology, Policy, Market</t>
  </si>
  <si>
    <t>This tool is focused on the transition risk across corporate non financial sectors. The tool develops risk factor pathways that, combined with user calibration and bottom up provided examples, allows for analysis of portfolio transition risks</t>
  </si>
  <si>
    <t>Corporate loans and bonds</t>
  </si>
  <si>
    <t>1.5 degree,
2 degree
Delayed 1.5 degree
Delayed 2 degree
Low CDR 1.5 degree
Low CDR 2 degree</t>
  </si>
  <si>
    <t xml:space="preserve">Equity
Loans, Project
</t>
  </si>
  <si>
    <t>company level</t>
  </si>
  <si>
    <t>The methodology identifies how a low-carbon policy and technology transition to mitigate climate change could impact the credit risk of a bank’s corporate loan portfolio, as well as its commercial strategy: it helps build awareness of climate risks and opportunities.
The outputs include name-level scenario-adjusted rating, probability of default, and expected loss for  banks' counterparties.</t>
  </si>
  <si>
    <t xml:space="preserve">Report: public
Tool: UNEP FI members </t>
  </si>
  <si>
    <t>Reported information
PIK/IIASA</t>
  </si>
  <si>
    <t xml:space="preserve">https://www.unepfi.org/wordpress/wp-content/uploads/2018/04/EXTENDING-OUR-HORIZONS.pdf
https://www.oliverwyman.com/our-expertise/insights/2018/apr/extending-our-horizons.html </t>
  </si>
  <si>
    <t>Oliver Wyman and S&amp;P Global Market Intelligence</t>
  </si>
  <si>
    <t xml:space="preserve">Climate Credit Analytics </t>
  </si>
  <si>
    <t xml:space="preserve">Quantitative models
Integrated datasets
Credit assessment framework
</t>
  </si>
  <si>
    <t xml:space="preserve">- Probability of default 
- Credit rating implied scores
- Financial statements
- Company-level data
- Integrated CO2 emission data
- Financial impact forecast
</t>
  </si>
  <si>
    <t xml:space="preserve">- Standard/Off the shelf, user parameters and options
- Multi-Channel
- Customizable with user inputs
</t>
  </si>
  <si>
    <t>The solution automatically extracts relevant company financials and characteristics, industry specific data and greenhouse gas emissions data from the database, to support a bottom-up modeling approach for the targeted company or company list based on the selected climate scenarios that include both long-term scenarios and short-term scenarios.
The analysis begins by translating different climate scenarios, such as NGFS scenario variables, sector-specific supply and demand elasticities, as well as market dynamics into drivers of financial performance tailored to each industry. The drivers, including price, production volumes, cost, capital expenditures, and asset value, support the financial statement forecasting for individual companies. Finally, the financial forecasts are analysed through the quantitative-based Credit Analytics models to measure the changes of the borrower-level credit scores and probabilities of default across the projected periods as the primary outputs. Alternatively, the projected financials may be used independently with internal credit scoring platforms for credit assessment results.</t>
  </si>
  <si>
    <t>Planned for subsequent release</t>
  </si>
  <si>
    <t>Technology
Policy
Market</t>
  </si>
  <si>
    <t>This tool is focused on the transition risk across corporate non financial sectors. There are carbon intensive sector specific models, such as airlines, automotive manufacturing, metals &amp; mining, oil &amp; gas and power generation, with detailed product mix and sector specific demand modeling. For the remaining sectors, a generalized model with industry specific parameterization is used to determine the transition risk.</t>
  </si>
  <si>
    <t>Global, with country/region specific tailoring where appropriate</t>
  </si>
  <si>
    <t>NGFS climate scenarios: 
- Current policies (Hot house word, Rep)
- Nationally determined contributions
- 1.5C and 2C
- Immediate and delayed transition
- With Carbon Dioxide Removal Technology (CDR) 
- Limited CDR
- Custom 3-year carbon tax scenario
- Ability to overlay further custom scenarios (e.g. IEA SDS and NZ) and user-specified scenarios</t>
  </si>
  <si>
    <t>- Sector and country level
- Scenario-adjusted sector level variables applied at a company level</t>
  </si>
  <si>
    <t>Global public companies
Global private companies
Proprietary companies</t>
  </si>
  <si>
    <t>Company-level: group or subsidiary legal entity level</t>
  </si>
  <si>
    <t>Climate-adjusted PDs, implied credit scores mapped to S&amp;P global ratings scale, and also full set of company financials including Income Statement, Balance Sheet, and Cashflow Statement items, for all non-financial sectors. 
The coverage  includes all non-financial corporates.</t>
  </si>
  <si>
    <t>– S&amp;P Capital IQ/Market Intelligence Excel® templates 
– Web Services to integrate with user workflows 
- Local installed containerized version</t>
  </si>
  <si>
    <t>- Proprietary to vendor - part of the product
- Proprietary to vendor - purchased separately
- User can also apply their internal data</t>
  </si>
  <si>
    <t>-Subscription based</t>
  </si>
  <si>
    <t>-Optional to acquire underlying dataset, and that would be subscription based</t>
  </si>
  <si>
    <t>https://www.spglobal.com/marketintelligence/en/solutions/climate-credit-analytics</t>
  </si>
  <si>
    <t>Ortec Finance</t>
  </si>
  <si>
    <t>ClimateALIGN</t>
  </si>
  <si>
    <t>Dataset and report</t>
  </si>
  <si>
    <t>Portfolio and holding alignment</t>
  </si>
  <si>
    <t>Standard available, along with options for tailoring</t>
  </si>
  <si>
    <t>ClimateALIGN enables investors to understand the alignment of their investments with the likely global temperature outcome in the future - so called portfolio alignment. This supports double materiality considerations, the inside-out impact of the portfolio on the wider world. Recognising that methodologies are still evolving to maturity, we utilise multiple methodologies and tailor our approach to individual clients needs and data availability. The key use case is to understand the hotspots within the portfolio for closer investigation with asset managers, also for giving credibility to the sets and monitoring of net-zero commitments.</t>
  </si>
  <si>
    <t>Global to country level
Bespoke work can be performed for non-standard asset classes.</t>
  </si>
  <si>
    <t>Analysis is focused on determining the scenario that a holding's activities are aligned with</t>
  </si>
  <si>
    <t>Listed and unlisted assets including all major asset classes (equity, credit, sovereigns, real estate). Private asset methodology in development.</t>
  </si>
  <si>
    <t>Depending on the exact methodology most appropriate for the client, outputs will be an alignment metric at both holding and portfolio level. If of interest, possibility to report certain assets separately (e.g. green bonds).
Delivery as either datafiles or reports, with 1-1 expert interpretation and advice workshops</t>
  </si>
  <si>
    <t>ClimateALIGN draws on a wide range of recognised methodologies. Including inputs from:
- SBTi (equity and credit)
- Right. Based on Science (equity and credit)
- Germanwatch (we have modified the methodology to give results consistent with out asset classes)
- CRREM (real estate)
- TPI</t>
  </si>
  <si>
    <t>Price available on request</t>
  </si>
  <si>
    <t>ClimateMAPS</t>
  </si>
  <si>
    <t>Model and datasets</t>
  </si>
  <si>
    <t>Climate scenarios for investment/ALM</t>
  </si>
  <si>
    <t>Standard scenarios available, along with many options for tailoring</t>
  </si>
  <si>
    <t>Climate MAPS quantifies the systemic impacts of climate change, including both transition risk and physical risk, on the real economy and financial markets. The tool equips investors with knowledge and quantified data of what their systemic climate-related risks/opportunities are, where they are, and what trends they can anticipate over time and across multiple scenarios. This enables consistent integration of climate risk into investment decision-making. 
ClimateMAPS provides Economic &amp; Financial Climate Risk Scenario Analytics for Pension Funds, Insurance Companies, Sovereign Wealth Funds, Personal wealth advisors, and Asset Managers. 
ClimateMAPS enables:
-  Climate-aware risk management for SAA/ALM and/or ORSA/stress-testing;
- Exploring quantified impacts on strategic asset allocation from a holistic balance sheet framework;
- Insights into resilience of portfolio's risk budget under different climate scenarios;
- Assessing financial impact and materiality of climate change across all asset classes within portfolio;
- Insights on how to increase resilience through asset-, regional-, and sector- reallocation;
- Provide retail or high-net-worth clients with climate risk-aware personal wealth management services;
- Develop systemic climate risk-aware investment products;
- Fulfil climate scenario analysis for TCFD disclosure.</t>
  </si>
  <si>
    <t>All</t>
  </si>
  <si>
    <t>The economic impacts of physical risks are captured by the model and translated into impacts on financial assets</t>
  </si>
  <si>
    <t>Captures a wide range of policy measures including, but not limited to carbon price.</t>
  </si>
  <si>
    <t>Global at country level</t>
  </si>
  <si>
    <t>1) Paris orderly transition -&gt; average global temperatures below 2ºC by 2100 (IPCC RCP 2.6)
2) Paris disorderly transition -&gt;average global temperatures below 2ºC by 2100 (IPCC RCP 2.6) and 
3) Failed transition --&gt; average global temperatures rising to around 4ºC by 2100 (IPCC RCP 6.0)
Additionally, clients have the option to define their own bespoke climate scenario, changing any of the underlying input assumptions/data (e.g. carbon price levels) and/or how these are implemented (e.g. timing of disorderly sentiment shock).</t>
  </si>
  <si>
    <t>A look through methodology can be implemented in tailor engagements</t>
  </si>
  <si>
    <t>Using our systemic risk modelling we can combine with your in-house views on individual names to bring a unique risk view that takes into account the systemic nature of climate risk and the network effects between countries and sectors.</t>
  </si>
  <si>
    <t>Climate adjusted expected returns and valuation metrics.
Climate-informed Value at Risk (true VaRs drawn from distributions, not just stressed values)</t>
  </si>
  <si>
    <t>The web-based Climate Scenario Pathway Narratives portal combines all the underlying data and assumptions
used in our Climate MAPS solution and enables users to understand and interpret the climate scenarios. It then shows how these pathways translate into
resulting effects on key macro-economic drivers and different asset classes.
The ClimateMAPS economic and (non-)financial climate
informed scenarios are provided by means of an annual dataset license. Investors can apply these systemic climate
risk-aware scenarios as input in their internal SAA or ALM/ORSA tooling to test
the robustness of the asset portfolio and/or solvency position for climate change. Delivered in clients' preferred data format, e.g. Excel, csv, JSON, etc.
Alternatively, if clients do not want to run analytics themselves, we also offer a reporting service, where we run the analysis and deliver a Climate Risk Portfolio Scan Report containing the results (e.g. suitable for fulfilling TCFD reporting).</t>
  </si>
  <si>
    <t xml:space="preserve">The model combines complex climate science (e.g. from IPCC reports, the GENIE climate model, and scientific literature) with the macro-econometric model E3ME of Cambridge Econometrics, as well as the stochastic financial model of Ortec Finance. Each of these methodological steps is based on a multitude of input sources. All clients receive a detailed technical methodology document which references all relevant sources across these modelling steps.
</t>
  </si>
  <si>
    <t xml:space="preserve">www.climatemaps.app </t>
  </si>
  <si>
    <t>ClimatePREDICT</t>
  </si>
  <si>
    <t>Model , datasets and online portal</t>
  </si>
  <si>
    <t>Extreme weather impacts, climate-driven and non-climate attributable</t>
  </si>
  <si>
    <t>Standard off the shelf</t>
  </si>
  <si>
    <t>ClimatePREDICT enables financial institutions to quantify future climate change related physical risks per climate pathway based on the client’s specific geographical exposure to these risks. For any given climate pathway, PAL predicts event frequency by location - we cover over 1800 cities worldwide - and by type of event – storm, extreme rainfall and extreme temperatures – and the extent to which these events can be linked to climate change. 
This is relevant for financial institutions such as Banks, Real Estate Managers, Pension and Insurance companies.
ClimatePREDICT enables financial institutions to map their physical exposure to these catastrophe risks and quantify the impacts, e.g. on:
- Mortgage risk
- Real estate valuation
- Property and Casualty underwriting risks
- Capital Market return assumptions</t>
  </si>
  <si>
    <t>climatological
hydrological
meteorological</t>
  </si>
  <si>
    <t xml:space="preserve">Climate attributable extreme weather risks - disaggregated per peril type:
- climatological (drought, wildfire), 
- hydrological (flood, extreme rainfall, hail), 
- meteorological (storms)
</t>
  </si>
  <si>
    <t>Global to city level</t>
  </si>
  <si>
    <t>1) Paris transition -&gt; average global temperatures below 2ºC by 2100 (IPCC RCP 2.6)
2) Failed transition --&gt; average global temperatures rising to around 4ºC by 2100 (IPCC RCP 6.0)
It should be noted that the PALgamma model can deliver outputs for any chosen temperature pathway.</t>
  </si>
  <si>
    <t>ClimatePREDICT can also translate the expected changes to event frequency and direct losses into GDP impacts per country and year and thus highlight differences in expected climate-attributable extreme weather impacts on future GDP growth across countries worldwide.</t>
  </si>
  <si>
    <t>Real assets
Supply chain resilience</t>
  </si>
  <si>
    <t>ClimatePREDICT has a "impact materiality" tool enabling investors to identify the likely "hotspots" in their real asset universe, or potentially the supply chains of their own operations, or those of their investments (subject to data availability)</t>
  </si>
  <si>
    <t xml:space="preserve">Delivered in clients' preferred data format, e.g. Excel, csv, JSON, etc.
Dataset includes # of extreme weather events and associated direct losses (US$) in annual timesteps up to 2100 per type of extreme weather peril for each location (1800 cities and/or country level). This dataset is available for both climate scenarios as well as a climate-uninformed baseline. 
On a bespoke basis, the dataset can also be delivered for specific locations (GIS coordinates) of interest to the user.
</t>
  </si>
  <si>
    <t>Web-portal or dataset</t>
  </si>
  <si>
    <t xml:space="preserve">ClimatePREDICT is using our unique in-house extreme weather risk and impact model, PALgamma. 
PALgamma uses a statistical algorithm to identify at-risk locations and total number of loss events per year based on hazard loss data. This is then combined with global event attribution modelling that determines the extent to which each event can be linked to climate change.
We provide the user with full documentation of the PALgamma model and all its underlying data sources, including, for example, NOAA data on temperature anomality, UN urbanisation projections, as well as historic natural disaster event databases for calibration purposes.
</t>
  </si>
  <si>
    <t>PCAF</t>
  </si>
  <si>
    <t>The Global GHG Accounting and Reporting Standard
for the Financial Industry</t>
  </si>
  <si>
    <t>Methodology</t>
  </si>
  <si>
    <t>Measuring financed emissions</t>
  </si>
  <si>
    <t>Standard guidance document</t>
  </si>
  <si>
    <t xml:space="preserve">The Global GHG Accounting and Reporting Standard for the Financial Industry provides financial institutions with a harmonized methodology for measuring and reporting the GHG emissions associated with their loans and investments. </t>
  </si>
  <si>
    <t>The guidance can help highlight all types of transition risk. When the methodologies are applied, financial institutions can see the carbon intensity of each of their loans and investments. The most carbon-intensive loans and investments are likely to face higher transition risk, but the specific type of transition risk will vary by sector and geography.</t>
  </si>
  <si>
    <t>Financed emissions are measured at client-level, and afterwards aggregated at asset-class and portfolio level. They can also be aggregated at the sector or country level.</t>
  </si>
  <si>
    <t>Listed equity and corporate bonds
Business loans and unlisted equity
Project finance
Commercial Real Estate
Mortgages
Motor Vehicle loans</t>
  </si>
  <si>
    <t>Financial institutions can measure and report the emissions associated with each of the asset classes listed.</t>
  </si>
  <si>
    <t>Financial institutions applying the methodology can report on their financed emissions at the asset class or portfolio (or other aggregate) level. These are absolute emissions that should be reported in tCO2e.</t>
  </si>
  <si>
    <t>The Standard is freely downloadable from the PCAF website. In terms of outputs, disclosures can be in report form and published as part of annual reporting, sustainability reporting, or other types of reporting. Many financial institutions host their financed emission disclosures  on their website and make a downloadable version publicly available on the PCAF website.</t>
  </si>
  <si>
    <t>The data used by financial institutions to calculate their financed emissions can come from a variety of sources, including: in-house data, company data, publicly available data, data providers.</t>
  </si>
  <si>
    <t>Free</t>
  </si>
  <si>
    <t>Calculations can be done using free data, however financial institutions may wish to buy data from a provider at cost.</t>
  </si>
  <si>
    <t>https://carbonaccountingfinancials.com/</t>
  </si>
  <si>
    <t>Planetrics Ltd (a member firm of McKinsey &amp; Company)</t>
  </si>
  <si>
    <t xml:space="preserve">PlanetView </t>
  </si>
  <si>
    <t>- Climate model
- Dataset
- Framework</t>
  </si>
  <si>
    <t xml:space="preserve">- Value Impact
- Probability of default
- CO2 emissions data
-  Financial gain
- Financial loss
- Credit rating
- Portfolio alignment
</t>
  </si>
  <si>
    <t>- Standard/Off the shelf
- Tailored
- Bespoke</t>
  </si>
  <si>
    <t>Planetrics' PlanetView platform uses a scenario-driven approach to assess the impact of climate risks on financial assets.
Asset class, subclass and asset-level impacts are estimated using a financial impacts estimation module. The platform covers all major asset classes, including listed and private equity, corporate and sovereign debt, and real estate, and both physical and transition risks.
The toolkit covers over 20,000 listed companies, and associated corporate bonds, as well as real estate and sovereign bonds for major economies.</t>
  </si>
  <si>
    <t xml:space="preserve">Coastal Flooding
River flooding
Hurricanes
</t>
  </si>
  <si>
    <t>Our model captures direct and indirect transition shocks. 
The primary direct shock to assets from transition risk is carbon or GHG cost shocks, which include carbon taxes, market-based carbon prices or the cost of complying with other climate change regulations. These represent a significant cost shock for emissions intensive companies and are often referred to as a ‘carbon price’.
Low carbon transition scenarios produce indirect shocks through changes in demand for a company’s products and resulting changes in commodity prices. The combined changes in demand and price creates a direct revenue and margin shock to assets and business units in those markets.</t>
  </si>
  <si>
    <t>NGFS scenarios  
CBES scenarios (Early Policy Action (EPA), Late Policy Action (LPA), No additional policy action (NAPA)) 
1.5°C 
2°C
 4°C
 6 °C
RCP 8.5
Bespoke scenarios available</t>
  </si>
  <si>
    <t>The PlanetView uses a bottom-up approach to estimate the impacts of transition and physical risks on corporate bonds and equities. This result can then be aggregated to sector, country, region or strategy level.
Macroeconomic modelling is used to estimate impacts on sovereign debt.</t>
  </si>
  <si>
    <t>- Global equity including emerging markets, Small Caps, etc.
- Corporate bonds
- Sovereign bonds 
- Real estate
- Private equity</t>
  </si>
  <si>
    <t xml:space="preserve"> -Output is at a company level but calculations are done at a business segment level</t>
  </si>
  <si>
    <t>Asset price value impairment based on the PlanetView’s modelling of cost, price, and quantity impacts under climate scenarios. For bonds also PD, credit rating and earnings growth estimates are provided.
These impacts can further be broken down into different impact channels, including transition-related demand destruction, demand creation, direct physical impacts, carbon taxes, abatement opportunities, adaptations to physical risk, and cost-pass through.
PlanetView also provides carbon intensity and temperature alignment analysis.</t>
  </si>
  <si>
    <t>-PlanetView platform
- API
- SFTP
- CSV or Excel-files</t>
  </si>
  <si>
    <t>-Multiple proprietary and publicly available data sources including  company disclosures, academical institutions, and 3rd party vendors</t>
  </si>
  <si>
    <t xml:space="preserve"> - PlanetView is subscription based service
- Bespoke scenarios and additional services like TCFD report drafting are one-off purchase </t>
  </si>
  <si>
    <t>- PlanetView platform is subscription based. All the external datasets are part of the subscription package</t>
  </si>
  <si>
    <t>www.planetrics.com</t>
  </si>
  <si>
    <t>South Pole</t>
  </si>
  <si>
    <t xml:space="preserve">Our climate risk framework is aligned with the TCFD recommendations.  </t>
  </si>
  <si>
    <t>Footprints (Co2, land and water)
Paris alignment
Climate risk assessments</t>
  </si>
  <si>
    <t>Bespoke and adjustable based on client requirements
Standard data outputs</t>
  </si>
  <si>
    <t xml:space="preserve">The climate risk framework assesses holding level exposure to risks and the potential change in output that this could have. This is translated into a risk score. Resulting risk scores for physical and transition risk enable the identification of potential areas of risk as well as opportunities for disclosure, engagement with portfolio companies, identification of strategic areas for action and for carrying out further in-depth analysis. </t>
  </si>
  <si>
    <t>- Heatwaves
- Droughts
- Water stress
- Precipitation</t>
  </si>
  <si>
    <t>South Pole conducts climate risk assessments for chronic and acute risks on three varying levels of detail to ensure both breadth (top-down) and depth (bottom-up) in the risk assessment. The physical risk screening estimates potential impacts on companies' revenues as a result of climate events.</t>
  </si>
  <si>
    <t>Policy</t>
  </si>
  <si>
    <t>South Pole conducts climate risk assessments on three varying levels of detail to ensure both breadth (top-down) and depth (bottom-up) in the risk assessment. The transition risk screening estimates potential impacts of policy risk on companies' revenue.</t>
  </si>
  <si>
    <t>- Physical risks: Official scenarios of the Intergovernmental Panel on Climate change IPCC including &lt; 2° and 4°scenarios.
- Transition risks: Wide variety of public scenarios from the NGFS, IEA as well as the IPCC including several 1.5°, 2° and above 2° scenarios.</t>
  </si>
  <si>
    <t>Equity, fixed income, real estate and project finance</t>
  </si>
  <si>
    <t>Company level, issuer level, project level</t>
  </si>
  <si>
    <t xml:space="preserve">South Pole's tools and services categorise and plot the major climate risk 'hotspots' through business activities, operations and along supply chain, identifying areas for attention.
South Pole's analysis enables the financial sector to understand vulnerabilities to the impacts of physical and transition risks resulting from climate change.  Our services include:
- Measurement of portfolios' global climate risk exposure (transition &amp; physical risks)
- Scenario analysis - which compares climate risk exposure of underlying holdings across different climate change mitigation scenarios
- Comparison of holdings' risk exposure across sectors and geographic portfolios. 
- Benchmarking against other portfolios or indices </t>
  </si>
  <si>
    <t xml:space="preserve">Excel based </t>
  </si>
  <si>
    <t>Company disclosures and estimates</t>
  </si>
  <si>
    <t xml:space="preserve">One off purchase </t>
  </si>
  <si>
    <t>https://www.southpole.com/sustainability-solutions/sustainable-finance</t>
  </si>
  <si>
    <t>Spatial Finance Initiative</t>
  </si>
  <si>
    <t>Global Database of Cement Production Assets</t>
  </si>
  <si>
    <t>Asset-level database</t>
  </si>
  <si>
    <t>Standard - Excel</t>
  </si>
  <si>
    <t>The Global Database of Cement Production Assets provides information on global cement production plants that are operational today. The database contains 3,117 cement plants with exact geolocation and provides information about ownership, production type, plant type, capacity and production start year where available.</t>
  </si>
  <si>
    <t>Exact geolocation information can be used to overlay physical risk information</t>
  </si>
  <si>
    <t>Information about production/plant type, capacity and production start year can be used to model (committed) emissions and stranded asset risk</t>
  </si>
  <si>
    <t>Asset-level for global cement sector</t>
  </si>
  <si>
    <t>Asset-level</t>
  </si>
  <si>
    <t>The databases contain detailed information at the asset-level for cement and iron &amp; steel production assets. These details include exact location of each asset, breakdown of ownership (including direct owner and ultimate parent with PermID, Legal Entity Identifier (LEI)) and ticker &amp; exchange), as well as plant level characteristics (including plant type, production type, capacity and year production started)</t>
  </si>
  <si>
    <t>Excel downloads from https://spatialfinanceinitiative.com/geoasset-project/data/</t>
  </si>
  <si>
    <t>A mixture of methods has been used to develop these databases. These methods included the use of remote sensing imagery, machine learning, crowdsourcing and desk research to identify and characterise cement and iron &amp; steel production facilities globally. Initially, desk research was undertaken to develop training data and to link identified assets to its owner. After this initial desk research, machine learning models were developed and applied to remote sensing imagery to identify new plants that had not already been identified. This identification strategy was also complemented by crowdsourcing efforts to validate and annotate the identified facilities, which are used for the identification of plant and production type as well for the purposes of estimating the production capacity for cement plants.</t>
  </si>
  <si>
    <t>https://spatialfinanceinitiative.com/geoasset-project/data/</t>
  </si>
  <si>
    <t>Global Database of Iron and Steel Production Assets</t>
  </si>
  <si>
    <t>The Global Database of Iron and Steel Production Assets provides information on global iron and steel production plants that are operational today. The database contains 1,598 production plants with exact geolocation and provides information about ownership, production type, plant type, capacity and production start year where available.</t>
  </si>
  <si>
    <t>Asset-level for global iron &amp; steel sector</t>
  </si>
  <si>
    <t>Sustainalytics</t>
  </si>
  <si>
    <t>Carbon risk</t>
  </si>
  <si>
    <t>Global equities</t>
  </si>
  <si>
    <t>Report insights: 
- Company ratings are categorized across five risk levels: negligible, low, medium, high and severe.
- A company’s risk is measured against its industry peers and against the global universe.
- Companies are exposed to different ESG issues to different degrees. Exposure assessment is driven by sub-industry and company-specific factors
- The magnitude to which a company is exposed to ESG and how well the company is managing that risk is measured and explained.
- Material ESG Issues (MEIs) are identified and brought into focus.</t>
  </si>
  <si>
    <t>Company reporting</t>
  </si>
  <si>
    <t>https://www.sustainalytics.com/esg-ratings-for-companies/#1530569101275-ef381f7e-5014</t>
  </si>
  <si>
    <t>The Climate Service</t>
  </si>
  <si>
    <t>Climanomics® Listed Equities</t>
  </si>
  <si>
    <t>Climate risk analysis of publicly-listed equities. Coverage of ~3,000 companies (MSCI ACWI) by Dec 2021.</t>
  </si>
  <si>
    <t>Acute 
Chronic</t>
  </si>
  <si>
    <t>- temperature
- coastal flooding
- fluvial flooding
- drought
- wildfire
- water stress
- tropical cyclones</t>
  </si>
  <si>
    <t>Crucially, the product includes vulnerability functions to translate the impact of each hazard on each asset type.</t>
  </si>
  <si>
    <t>Legal
Technology
Market
Reputational</t>
  </si>
  <si>
    <t>RCP 4.5
RCP 8.5
RCP 2.6
RCP 6.0</t>
  </si>
  <si>
    <t>Portfolio, sector, company, asset</t>
  </si>
  <si>
    <t>Listed Equities</t>
  </si>
  <si>
    <t>Asset level: power plants, manufacturing facilities, solar and wind farms, transportation, hotels, healthcare facilities, industrial and logistics, leisure and entertainment centers, data centers, offices, housing, oil and gas, agriculture
Company level: business unit entity level</t>
  </si>
  <si>
    <t xml:space="preserve">Modelled Average Annual Loss </t>
  </si>
  <si>
    <t>Climanomics® platform</t>
  </si>
  <si>
    <t>Global circulation models, World Resources Institute, World Wildlife Fund, peer-reviewed literature on hazard and vulnerability, Commercially available datasets.</t>
  </si>
  <si>
    <t>Subscription</t>
  </si>
  <si>
    <t>www.theclimateservice.com</t>
  </si>
  <si>
    <t>Climanomics® Market View</t>
  </si>
  <si>
    <t>Portfolio Alignment</t>
  </si>
  <si>
    <t>Investor toolkit for assessing the climate risk of real estate markets, including assessment of municipal adaptation, building adaptation, rental market growth, insurability, and liquidity. Framework and interactive tool for top global real estate markets.</t>
  </si>
  <si>
    <t>Coverage of top global cities</t>
  </si>
  <si>
    <t>Portfolio, sector/region, company, asset</t>
  </si>
  <si>
    <t>Real Estate</t>
  </si>
  <si>
    <t xml:space="preserve">Market (city) level </t>
  </si>
  <si>
    <t>Market ranking by hazard exposure, hazards of concern, quantitative and qualitative assessment of  insurance, municipal and building adaptation, economic strength (including migration/rental market growth), and liquidity</t>
  </si>
  <si>
    <t>Global circulation models, World Resources Institute, World Wildlife Fund, peer-reviewed literature on hazard and vulnerability and published reports.</t>
  </si>
  <si>
    <t>Climanomics® Real Assets</t>
  </si>
  <si>
    <t xml:space="preserve">Climate risk analysis of real estate, infrastructure, agriculture, mortgages, supply chain, transport, and corporate assets.
</t>
  </si>
  <si>
    <t>Real Estate, Infrastructure, and Listed Equities; Corporate, Municipal, and Sovereign Bonds; and Private Equity</t>
  </si>
  <si>
    <t xml:space="preserve">Global circulation models, World Resources Institute, World Wildlife Fund, peer-reviewed literature on hazard and vulnerability. </t>
  </si>
  <si>
    <t>Transition Pathway Initiative</t>
  </si>
  <si>
    <t>Management Quality</t>
  </si>
  <si>
    <t>Rating of company's state of climate governance</t>
  </si>
  <si>
    <t>The Management Quality framework assesses companies’ carbon management practices, in other words their governance of greenhouse gas emissions and the risks and opportunities arising from the low-carbon transition on the basis of 19 indicators. For example, Management Quality indicators include whether a company has a climate-change policy in place, to what extent it discloses its emissions, and whether the company has allocated board responsibility for climate change. TPI ranks companies on the following five levels:
- Level 0 – Unaware of (or not Acknowledging) Climate Change as a Business Issue
- Level 1 – Acknowledging Climate Change as a Business Issue
- Level 2 – Building Capacity
- Level 3 – Integrating into Operational Decision-Making
- Level 4 – Strategic Assessment
TPI currently covers 401 companies on Management Quality.</t>
  </si>
  <si>
    <t>Company Level</t>
  </si>
  <si>
    <t>Sectors covered: Cement, Electricity Utilities, Airlines, Coal Mining, Shipping, Steel, Chemicals, Other Industrials, Aluminium, Diversified Mining, Oil &amp; Gas, Autos, Services, Consumer Goods, Paper, Oil &amp; Gas Distribution</t>
  </si>
  <si>
    <t>- Assessment scores on company climate practices on all 19 indicators
- Level score (from 0 to 4)</t>
  </si>
  <si>
    <t>Open data, downloadable in Excel format from TPI website and on github</t>
  </si>
  <si>
    <t>Publicly available information published by companies and CDP questionnaires</t>
  </si>
  <si>
    <t xml:space="preserve">Free </t>
  </si>
  <si>
    <t>https://www.transitionpathwayinitiative.org/</t>
  </si>
  <si>
    <t xml:space="preserve">Carbon Performance
</t>
  </si>
  <si>
    <t xml:space="preserve">Sectoral methodologies
</t>
  </si>
  <si>
    <t>The Carbon Performance framework assesses what emissions pathway a company is on and how it compares to different climate scenarios. The scenarios used are consistent with international pledges made by countries as of August 2020 and the aim to limit global warming to below 2°C and 1.5°C above the pre-industrial level. TPI's Carbon Performance assessments are based on the Sectoral Decarbonization Approach (SDA).
TPI currently covers 292 companies on Carbon Performance.</t>
  </si>
  <si>
    <t>Data published in the 2021 research cycle: IEA ETP 2020, WEO 2020, Net Zero Report 2021: States policies scenario, Sustainable development scenario, Net zero emissions by 2050 scenario                                                                                             Data published prior to 2021 research cycle: IEA ETP 2017: Reference technology scenario, 2 degrees scenario, Below 2 degrees scenario</t>
  </si>
  <si>
    <t>Sectors covered: Cement, Electricity Utilities, Airlines, Shipping, Steel, Aluminium, Diversified Mining, Oil &amp; Gas, Autos, Paper</t>
  </si>
  <si>
    <t>- Emissions pathway composed of companies historical, current and future emissions intensities.
- Sectoral benchmarks for each of the climate scenarios
- Alignment score (measured in 2050) for each company</t>
  </si>
  <si>
    <t>Willis Towers Watson (incorporating Acclimatise and Climate Transition Analytics)</t>
  </si>
  <si>
    <t>Climate Quantified (CQ)</t>
  </si>
  <si>
    <t xml:space="preserve">Climate Quantified is a suite of models, tools, datasets and services </t>
  </si>
  <si>
    <t>- Catastrophe risk data /analytics
- Multimodel climate projections data
- Vulnerability data
- Exposure data
- Emissions data
- Property loss modelling
-Chronic / acute climate change risk modelling
- Financial loss/quantification
- Other Financial valuation drivers
- Credit rating
- Green rating
- Cost-benefit analysis of adaptation</t>
  </si>
  <si>
    <t>- Standard/Off the shelf analytical tools
- Tailored analytics
- Bespoke</t>
  </si>
  <si>
    <t>CQ supports financial institutions to identify, assess, and respond to physical and transition risk for example through climate stress testing of investment portfolios, assessing compliance with legislative requirements or identifying opportunities to invest in the transition. Combined with learning and knowledge-sharing opportunities, CQ supports implementation of strategic responses to climate change.</t>
  </si>
  <si>
    <t>Acute
Chronic
Liability</t>
  </si>
  <si>
    <t>Multiple hazards (chronic &amp; acute)</t>
  </si>
  <si>
    <t>Transmission channel methodology to identify and evaluate acute and chronic hazards and impacts on financial and credit metrics. Includes both direct / indirect impact assessments of financial risk, where quantifiable, supported by qualitative analysis for areas of higher uncertainty, to provide a robust risk assessment and guide strategic decision-making.</t>
  </si>
  <si>
    <t>CQ captures transition risk in all sectors of the economy, focusing on long-term economic impacts. Transition risk exposure is calculated on an asset or business segment level (depending on the market) and mapped to impacts on financial and credit metrics. 
CQ also offers the ability to quantify transition risk at a sovereign level for key commodity producing countries, in order to assess the ability for economies to bear external climate transition risks.</t>
  </si>
  <si>
    <t xml:space="preserve">Global
Regional
Country
Point locations
</t>
  </si>
  <si>
    <t>RCP 2.6, 4.5, 6.0, 8.5
IEA STEPS, IEA SDS, IEA NZE
NGFS scenarios
SSPs coming soon.</t>
  </si>
  <si>
    <t>Global equity
Company
Real asset</t>
  </si>
  <si>
    <t>- Asset level results for multiple sectors including oil, gas, coal, iron ore and steel industries: Climate Value at Risk (CVaR, volumes, cash flows
- Company level results in other sectors: CVaR</t>
  </si>
  <si>
    <t>CVaR: Value at Risk attributable to climate transition. Applied at an asset, equity and country level depending on the context and market.
Bespoke financial and fundamental outputs e.g.:
-Stranded oil and gas production for oil, gas and mining majors
-Financial and credit metrics for commodity companies
-Sovereign fiscal revenues from commodities</t>
  </si>
  <si>
    <t>- Portfolio heatmaps (investment / geography combinations)
- Quantified losses/gains results output to Excel, Charts, Graphs, Maps
- Qualitative narrative for non-quantifiable channels
- Methodology and results reports
- Workshops
- Training
- Online investment research and equity level CVaR tracking platform</t>
  </si>
  <si>
    <t>Natural catastrophe models
WCRP Coupled Model Intercomparison Project (CMIP), CORDEX, ECMWF Reanalysis v5 (ERA5), internal downscaling
Social, environmental and economic data
Asset / entity level exposure data
Company disclosures
Client data (investment portfolios)</t>
  </si>
  <si>
    <t>Variable: costs to clients are determined on an individual needs/analytics basis</t>
  </si>
  <si>
    <t>Variable: open source, licenced, one-off purchases (data costs to clients are determined on an individual needs/analytics basis)</t>
  </si>
  <si>
    <t>https://www.willistowerswatson.com/en-GB/Solutions/climate-quantified</t>
  </si>
  <si>
    <t>XDI Systems</t>
  </si>
  <si>
    <t>Company Analysis</t>
  </si>
  <si>
    <t xml:space="preserve">- Detailed report
- Rating
- Hazard Map
- Online Visualisation
</t>
  </si>
  <si>
    <t>- Physical failure data
- Productivity Loss
- Location data
- Climate Hazard data</t>
  </si>
  <si>
    <t>- Tailored</t>
  </si>
  <si>
    <t>The XDI Company Analysis report provides investment and engineering grade analysis on Physical Risk to company assets. XDI developed the TCFD Physical Risk Report to align with leading TCFD reporting practice using Bank of England, European Bank for Reconstruction and Development, The Institutional Investors Group on Climate Change and other guidance.</t>
  </si>
  <si>
    <t xml:space="preserve">- Extreme Wind
- Extreme heat
- Coastal inundation 
- Pluvial Flood
- Fluvial Flood
- Forest Fire
- Freeze/Thaw cycle
</t>
  </si>
  <si>
    <t>Standard RCP8.5
Optional RCP2.6, 4.5, 6.0</t>
  </si>
  <si>
    <t xml:space="preserve">Asset Level
Regional
Sector Level </t>
  </si>
  <si>
    <t>- Companies</t>
  </si>
  <si>
    <t>Asset Level:  Residential, Power, Water, Comms,  Hospitals, Office buildings, etc. Over 120 archetypes covering all sectors</t>
  </si>
  <si>
    <t xml:space="preserve">- Failure Probability
- Value at Risk %
- Total Technical Insurance Premium
- Net Present Value
- %HRP
</t>
  </si>
  <si>
    <t>- Online interactive visualisation tool
- Detailed report provided</t>
  </si>
  <si>
    <t xml:space="preserve">- Building codes
- Weather Bureau
- Client supplied information
- Proprietary to the vendor - part of the product
- Proprietary to the vendor - purchased separately
</t>
  </si>
  <si>
    <t>Standard pricing subject to volumes and variations. Subscription available.</t>
  </si>
  <si>
    <t>www.xdi.sytems</t>
  </si>
  <si>
    <t>Large site analysis</t>
  </si>
  <si>
    <t>- Physical failure data
- Location data
- Climate Hazard data</t>
  </si>
  <si>
    <t>- Standard off the shelf
- Tailored</t>
  </si>
  <si>
    <t>A Large Site analysis is used for sites spread over a large area (such as shopping centres or industrial estates), where a single node analysis may not cover all extreme weather and climate risks affecting the site.</t>
  </si>
  <si>
    <t>Asset Level</t>
  </si>
  <si>
    <t xml:space="preserve">- Infrastructure 
- Real Estate 
</t>
  </si>
  <si>
    <t>- Failure Probability
- Value at Risk %
- Technical Insurance Premium
- Net Present Value</t>
  </si>
  <si>
    <t>- Online interactive visualisation tool
– Detailed report provided</t>
  </si>
  <si>
    <t>Large site local cross dependency analysis</t>
  </si>
  <si>
    <t>To identify supply chain dependency risks, an area within 2 km of the large site’s boundary is analysed, using the same methodology. This dependency risk analysis highlights locations in the large site’s close proximity where key assets such as roads, electrical substations or telecommunication towers might in the future become exposed to high climate-related failure risks, which would adversely affect assets and activities of interest occurring within the large site.</t>
  </si>
  <si>
    <t>Linear Analysis</t>
  </si>
  <si>
    <t>A Linear Site analysis is used for sites spread in a linear direction (such as roads and transmission lines), where a single node analysis would not cover all extreme weather and climate risks affecting the entire linear asset</t>
  </si>
  <si>
    <t>- Failure Probability
- Value at Risk %
- Total Technical Insurance Premium
- Net Present Value</t>
  </si>
  <si>
    <t>MasterPlan</t>
  </si>
  <si>
    <t xml:space="preserve">XDI Masterplan is an approach intended for regional scale planning to understand broad infrastructure risks, and the impact on land use planning decisions now and under climate change. </t>
  </si>
  <si>
    <t>Asset Level
Regional</t>
  </si>
  <si>
    <t xml:space="preserve">- Infrastructure 
- Land Planning
- Real Estate 
</t>
  </si>
  <si>
    <t>Multi Company Intelligence report</t>
  </si>
  <si>
    <t xml:space="preserve">- Detailed report
- Rating
- Hazard Map
</t>
  </si>
  <si>
    <t xml:space="preserve">- Productivity Loss
- Climate Hazard data
- ABC Risk Rating </t>
  </si>
  <si>
    <t xml:space="preserve">XDI can undertake third party analysis for a single company to thousands of listed equities.  In this process, XDI Identifies all companies, brands and trading names associated with each company requested. We then obtain asset information from our databases for over 120 countries covering millions of individual assets throughout the world.
</t>
  </si>
  <si>
    <t>Sector Level
Sector and Country Level</t>
  </si>
  <si>
    <t>- Max Value at Risk %
- Total Technical Insurance Premium
- %HRP
- Hazard break down on top 10%</t>
  </si>
  <si>
    <t>- Detailed report 
- Excel data output</t>
  </si>
  <si>
    <t>Portfolio analysis</t>
  </si>
  <si>
    <t>- Productivity Loss
- Climate Hazard data
- TTIP
- HRP%
- MVAR%</t>
  </si>
  <si>
    <t>XDI provides a high level portfolio screen to identify key areas of risk.</t>
  </si>
  <si>
    <t>- Assets</t>
  </si>
  <si>
    <t xml:space="preserve">- Per Asset ABC Ranking
- Total Technical Insurance Premium
- VAR%
</t>
  </si>
  <si>
    <t>- Summary report</t>
  </si>
  <si>
    <t xml:space="preserve">Portfolio deep dive </t>
  </si>
  <si>
    <t xml:space="preserve">- ABC Risk Rating
- TIP
- VAR%
- Failure Probability
</t>
  </si>
  <si>
    <t>XDI provides asset level details of portfolio analysis</t>
  </si>
  <si>
    <t>- Asset</t>
  </si>
  <si>
    <t xml:space="preserve">- Failure Probability
- Value at Risk %
- Technical Insurance Premium
</t>
  </si>
  <si>
    <t>- Excel Data Output</t>
  </si>
  <si>
    <t>Single Asset/Adapt Report</t>
  </si>
  <si>
    <t xml:space="preserve">- Detailed report
- Rating
</t>
  </si>
  <si>
    <t>Single asset climate risk report, allows an asset owner or developer to check climate risk before proceeding with development, maintenance or purchase.  Customisable asset structural components to trial adaptations and compare adaptation pathways by capex and opex outcomes, net present value and timing.
- Easy online interface
- Hazard breakdown showing which hazards present risk to the asset
- Downloadable report
- Provides asset rating and Value at Risk as a percentage of the nominal value of the asset</t>
  </si>
  <si>
    <t>RCP8.5</t>
  </si>
  <si>
    <t>- Online interactive visualisation tool with downloadable report</t>
  </si>
  <si>
    <t>- Building codes
- Weather Bureau
- Client supplied information
- Proprietary to the vendor - part of the product
- Proprietary to the vendor - purchased separately
- Purchaser internal data</t>
  </si>
  <si>
    <t>www.easyxdi.com</t>
  </si>
  <si>
    <t>(currently being updated)</t>
  </si>
  <si>
    <t>Climate X</t>
  </si>
  <si>
    <t xml:space="preserve">Climate X Spectra </t>
  </si>
  <si>
    <t xml:space="preserve">- SAAS Platform
- Database
</t>
  </si>
  <si>
    <t>-Hazard probability &amp; severity
-Risk ratings
-Accuracy metrics
-Financial losses
-Company disruption
-Company/asset reports
-EPC ratings
-Data download</t>
  </si>
  <si>
    <t>- Standard/Off the shelf
- Tailored</t>
  </si>
  <si>
    <t>The platform provides location-specific probability and severity of extreme weather events and their impacts. Combining 'digital twin' physical models with explainable machine learning. It relies on ‘glass box’ principles with validation and accuracy metrics provided for each hazard and climate scenario. Granular data is transposed into risk ratings and summarised into actionable UI dashboards for both assets and companies. Enhanced with EPC ratings for transition risks.</t>
  </si>
  <si>
    <t xml:space="preserve">- Flood
- Subsidence
- Sinkholes
- Landslides 
- Wildfire
- Drought
- Storms/ Hurricanes
- Extreme temperature
- Precipitation
- Wind
- Hail
</t>
  </si>
  <si>
    <t>Vertically integrated solution with each hazard model built in-house and climate conditioned. Pre-loaded with a range of key climate scenarios (regulator driven, NGFS, SSP/RCP etc.) through physics-based simulation of hazards combined with climate models.</t>
  </si>
  <si>
    <t>Policy 
Market</t>
  </si>
  <si>
    <t>Property level EPC ratings and associated losses under different carbon scenarios</t>
  </si>
  <si>
    <t>Global at 10mx10m - 90mx90m</t>
  </si>
  <si>
    <t>A range of commonly used scenarios including SSP/RCP 2.6 (1.5 C), 4.6(2.5 C), 6.0(3 C), 8.5(4 C) out to 2100. Aligned with latest NGFS / Regulatory driven scenarios. Ability to introduce new scenarios by request.</t>
  </si>
  <si>
    <t>-</t>
  </si>
  <si>
    <t>Asset data aggregated to portfolio/company, region/country level. Assets: residential, commercial, equities, MBS</t>
  </si>
  <si>
    <t>Physical/transition risk ratings and loss estimates  over different scenarios and temporal scales. Business disruption assessment for companies (asset, productivity and infrastructure risks)</t>
  </si>
  <si>
    <t>- API
- Cloud-based secure online portal with pre-canned reports and excel extracts available for download</t>
  </si>
  <si>
    <t xml:space="preserve">Remote sensing (NASA, ESA, LiDAR), climate models (IPCC CMIP5/6, CORDEX, Met Office UKCP18), environmental agencies, asset vulnerability </t>
  </si>
  <si>
    <t>Annual Licence</t>
  </si>
  <si>
    <t>https://climate-x.com/</t>
  </si>
  <si>
    <t>Geosmart Information Ltd</t>
  </si>
  <si>
    <t>FloodSmart Analytics</t>
  </si>
  <si>
    <t xml:space="preserve">Model                                                                                                                                                                        Hazard Maps                                                     DataSet
</t>
  </si>
  <si>
    <t>Flood
Catastrophe</t>
  </si>
  <si>
    <t>Standard
Bespoke
Advisory</t>
  </si>
  <si>
    <t>High resolution - 5m GB
All 4 flood types explicitly separated
Damage score - £ or index
Climate scenario - user defined or RCP
Forecast service</t>
  </si>
  <si>
    <t>Pluvial
Groundwater
Fluvial
Tidal
Flood All Sources Combined</t>
  </si>
  <si>
    <t xml:space="preserve">GWFlood Forecast </t>
  </si>
  <si>
    <t>Groundwater Flood Forecast
Map of Risk areas</t>
  </si>
  <si>
    <t>Antecedent flood conditions</t>
  </si>
  <si>
    <t xml:space="preserve">National daily groundwater flood forecast providing up to 30 days advanced warning for susceptible catchments. Forecast model can also be used to run climate change scenarios.
</t>
  </si>
  <si>
    <t xml:space="preserve">Groundwater
</t>
  </si>
  <si>
    <t>Oxford Economics</t>
  </si>
  <si>
    <t>Climate Change Consulting Solutions: Bespoke scenario analysis &amp; climate related stress tests</t>
  </si>
  <si>
    <t xml:space="preserve">We have introduced a new climate change set up to the Global Economic Model so we can develop bespoke climate scenarios to reflect an organization’s strategic challenges and offer solutions to mitigate the associated risks. </t>
  </si>
  <si>
    <t>Oxford Economics have integrated a climate damage function into their Global Economic Model, which identifies a non-linear long-run relationship between temperature and productivity.</t>
  </si>
  <si>
    <t>Global Climate Service</t>
  </si>
  <si>
    <t>We have launched our Global Climate Service, which includes:
1) Global Climate Scenarios: The service will include at least three pre-defined scenarios and a baseline covering a wide range of potential climate risks facing the world today.
2) Global Climate Databank: The databank provides access to detailed macro-economic and climate change metrics. It allows clients to view the forecast and scenario data in tables, charts, and maps. All data series will be available out to 2050.
3) Macroeconomic Climate Research: This service will provide monthly research on key climate issues such as mitigation policy, global warming, natural disasters, technological change and population growth.</t>
  </si>
  <si>
    <t>Urgentem</t>
  </si>
  <si>
    <t>Carbon Emissions Data</t>
  </si>
  <si>
    <t>Granular company level CO2 Emissions Data</t>
  </si>
  <si>
    <t>Standard format, can be tailored</t>
  </si>
  <si>
    <t>Urgentem’s transparent quality assured Carbon Emissions Dataset provides a comprehensive time series of the Greenhouse Gas Protocol defined Scope 1,2 and 3 emissions for 30,000 companies globally. The granular company level emissions data cover all 15 categories of Scope 3. Securities covered includes Listed Equities, Corporate Bonds, Sovereign Bonds, Private Eqities, Private Bonds and Loans. Coverage can be expanded to meet individual customer requirements. Carbon intensities and Absolute Emissions data are provided along with Urgentem's disclosure rating for quality assurance. Full data transparency is ensured via soruces notes for evey datapoint.Urgentem's Carbon Emissions Dataset is used by Central Banks, Banks, Asset Managers and Asset Owners for risk management (Climate Stress Testing and inclusion in credit risk systems), opportunity identification (portfolio construction, active strategies, tradeable indices) and regulartory reporting (TCFD).</t>
  </si>
  <si>
    <t>Temperature Targets</t>
  </si>
  <si>
    <t>Company level Temperature and Emissions Reduction Targets</t>
  </si>
  <si>
    <t>Urgentem’s comprehensive emission reduction targets dataset is aligned with the SBTi temperature scoring methodology and incorporates over 9,000 targets, covering approximately 2,500 companies globally. Urgentem’s targets database is one of the most extensive in terms of coverage extending to the year 2100 for Scope 1,2&amp;3 emissions covered.</t>
  </si>
  <si>
    <t>Element6</t>
  </si>
  <si>
    <t>Platform</t>
  </si>
  <si>
    <t>Portfolio Climate Risk Analytics - Footprinting, Aligment, Temperature Scores</t>
  </si>
  <si>
    <t>Urgentem’s Element6 Climate Risk Platform provides financial institutions, banks, asset owners and investment managers with a holistic, science-aligned and transparent view of climate risks and opportunities at the company, sector and portfolio level. Using Urgentem’s transparent granular carbon emissions data, Element6 provides TCFD/PCAF aligned portfolio Carbon Footprinting, Climate Scenario Alignment Analysis (IPCC, NGFS, IEA), Forward Looking and Decarbonisation Analysis and Temperature Scores. Analytics also includes Avoided Emissions and Stranded Asset analysis. Element6 is used by pension funds, asset managers, hedge funds and wealth managers for regulatory reporting, risk management, portfolio construction and active strategy development.</t>
  </si>
  <si>
    <t>Weather Trade Net</t>
  </si>
  <si>
    <t>Physical Climate Risk Exposure Global Scan</t>
  </si>
  <si>
    <t xml:space="preserve">- Dataset, quantative, granular                                                               - Scenario analysis                                                                    - Detailed report                                                                         - Multi-hazards risk score                                                                             - Rating                                                          </t>
  </si>
  <si>
    <t>Physical climate risks                                 Asset-level database                                 TCFD-reporting                                         Climate scenario analysis                                      Global portfolio scan</t>
  </si>
  <si>
    <t>Standard-off the shelf                                                       Tailored to the client</t>
  </si>
  <si>
    <t xml:space="preserve">Portfolio Scan platform allows the Clients to evaluate their Physical Climate Risk Profile instantly. The first on the market self-service Physical Climate risk data marketplace.   For each material asset in Client's portfolio and for any geographic location we provide the asset evaluation in terms of physical climate risk exposure.  
Data-driven quantitative risk assessment.  
Scientific methodology, 2 scenario analysis based on dozens of the latest (CMIP6) and de-biased global climate models (GCMs).
- Online dashboard
- Hazard breakdown showing which hazards present risk to the asset
- Downloadable report (xls, pdf)
- Provides asset rating and Value at Risk as a percentage of the nominal value of the asset
</t>
  </si>
  <si>
    <t>Cold Stress                                   Heat wave                                 Drought                                        Landslide                                   WildFire                                          Extreme Rainfall                           Temperature change                                     Precipitation change                                   Flood                                         Sea Level Rise                               Overall multi-hazard climate risk</t>
  </si>
  <si>
    <t>Weather Trade Net uses statistically downscaled CMIP6 datasets to capture more localized effects of climate change. Reference dataset : ERA5-land. Nominal resolution for all hazards except for Flood is 10km. Coastal and Inland flood are in 30 meter resolution. Both acute and chronic physical risks are modelled and provided. 10 unique climate hazard types - all those listed by the regulation (XRB, NGFS, TCFD, SEC) and one aggregated multi-hazard risk type. Economic, environmental and financial impacts of hazards are considered at each geolocation. Global coverage over land. Product: Analytical report with tables, figures and corresponding interpretations.</t>
  </si>
  <si>
    <t>Current state
User scenario (change input parameters for RCP 2.6 - 8.5)</t>
  </si>
  <si>
    <t>Property / Asset Level</t>
  </si>
  <si>
    <t>The product provides per asset level identity up to total portfolio accumulation</t>
  </si>
  <si>
    <t>Flood Depth
Flood Probability
Flood Damage (£AAD)
Sum Insured per flood area
Flood Relative Risk Index</t>
  </si>
  <si>
    <t>Delivery:
GeoTIFF raster files                             Flatfile database
API
Report</t>
  </si>
  <si>
    <t xml:space="preserve"> Proprietary Groundwater Model,  Proprietary Flood Depth Calculation Engine. 
EA, SEPA, NRW, data (flood extents and flood defences). 
British Geological Survey Data.
5m DTM based on LiDAR, Ordnance Survey data (e.g. Landuse, Addressbase)
UKCP18 and prevailing EA/SEPA/NRW/UKWIR guidance. 
Optional use of Purchaser Internal Data on portfolio vulnerability.</t>
  </si>
  <si>
    <t>Annual licence for  partial/complete datasets,  subscription for API/Web access or one-off fee for portfolio-runs on
RCP or Climate Change Scenarios</t>
  </si>
  <si>
    <t>https://geosmartinfo.co.uk/floodsmart-analytics/</t>
  </si>
  <si>
    <t>Current state
User scenario (change input parameters)</t>
  </si>
  <si>
    <t>Catchment Level</t>
  </si>
  <si>
    <t>The product provides insight into forecast portfolio risk</t>
  </si>
  <si>
    <t xml:space="preserve">Forecast flood hazard by susceptible catchment
</t>
  </si>
  <si>
    <t>Delivery:
Web Interface
API
Report</t>
  </si>
  <si>
    <t>Proprietary Groundwater Model. 
EA, SEPA, NRW, data (borehole levels, rainfall, flood extents and flood defences). 
British Geological Survey Data. 
5m DTM based on LiDAR, Ordnance Survey data (e.g. Terrain 50)
UKCP18 and prevailing EA/SEPA/NRW/UKWIR guidance. 
CEH Rainfall data.
GEFS ensemble rainfall forecast.</t>
  </si>
  <si>
    <t>Annual  subscription for API/Web access or one-off fee for portfolio-runs
on Climate Change Scenarios.</t>
  </si>
  <si>
    <t>https://geosmartinfo.co.uk/services/gwflood/</t>
  </si>
  <si>
    <t xml:space="preserve">Oxford Economics use climate policy levers on their Global Economic Model to meet the emissions pathways for a given scenario. Energy consumption, emissions and temperature are derived endogenously.
Oxford Economics allows energy consumption to be derived by the GEM’s scenario levers (e.g. energy efficiency, carbon tax) and the resulting energy mix determines CO2 emissions and temperature using the carbon content of each fuel source. 
Oxford Economics can therefore change the underlying scenario assumptions to understand sensitivities and design bespoke scenarios.  </t>
  </si>
  <si>
    <t>Bespoke scenario analysis</t>
  </si>
  <si>
    <t>Equity, fixed income, FX, real estate</t>
  </si>
  <si>
    <t>Core macroeconomic variables: GDP and sub-components, current account, government finances, labour market, prices and wages, financial variables and commodity prices. 
Climate change metrics: Carbon emissions, carbon capture, global temperatures, carbon tax, energy mix, electricity forecasts, energy intensity and energy demand.
Sectoral breakdown: Agriculture, mining, manufacturing, utilities, construction, business services, retail, transport, financial services, public administration, education, health and other services.</t>
  </si>
  <si>
    <t>A combination of publicly available data (e.g. Global Carbon Budget) and proprietary data</t>
  </si>
  <si>
    <t>One-off consultancy work.</t>
  </si>
  <si>
    <t>https://www.oxfordeconomics.com/macro-consulting</t>
  </si>
  <si>
    <t xml:space="preserve">Oxford Economics use climate policy levers on their Global Economic Model to meet the emissions pathways for a given scenario. Energy consumption, emissions and temperature are derived endogenously.
Oxford Economics allows energy consumption to be derived by the GEM’s scenario levers (e.g. energy efficiency, carbon tax) and the resulting energy mix determines CO2 emissions and temperature using the carbon content of each fuel source. </t>
  </si>
  <si>
    <t>IEA
NGFS
Central bank stress tests (e.g. Bank of England's CBES)
Bespoke scenario analysis</t>
  </si>
  <si>
    <t>- Detailed report 
- Excel data output
- Online interactive visualisation</t>
  </si>
  <si>
    <t>Subscription available</t>
  </si>
  <si>
    <t>https://www.oxfordeconomics.com/global-climate-service</t>
  </si>
  <si>
    <t>Policy and legal
Market
Reputational</t>
  </si>
  <si>
    <t>Net Zero
1.5
1.75
2.0
2.5
3.0
Hot House
NGFS Scenarios
IPCC Scenarios
IEA Scenarios</t>
  </si>
  <si>
    <t>Sector Level</t>
  </si>
  <si>
    <t>Global Equities
Global Corporate Bonds
Global Soveriegn Bonds
Global Private Equity
Global Private Bonds
Global Loans</t>
  </si>
  <si>
    <t>Asset Level
Company Level
Sector Level
Portfolio Level</t>
  </si>
  <si>
    <t>Granular company level Emissions
Scope 1,2&amp;3
All 15 Categories of Scope 3
Emissions Intensity (Revenue)
Emission Intensity (Market Value)
Emission Intensity (EVIC)
Absolute Emissions
Urgentem Disclosure Quality Rating
Source note for every data point</t>
  </si>
  <si>
    <t>Excel Spreadsheet
API
Element6</t>
  </si>
  <si>
    <t>Urgentem proprietary data
Publicly disclosed company level data collected by Urgentem</t>
  </si>
  <si>
    <t>https://www.urgentem.net/</t>
  </si>
  <si>
    <t xml:space="preserve">Company level temperature targets
Short, Medium, Long Term Targets
Scope 1,2 and 3 targets
Company level Temperature Scores
</t>
  </si>
  <si>
    <t>TCFD/PCAF aligned reports
Portfolio, Sector, asset and company level analysis
Granular company level Emissions
Scope 1,2&amp;3
All 15 Categories of Scope 3
Emissions Intensity (Revenue)
Emission Intensity (Market Value)
Emission Intensity (EVIC)
Absolute Emissions
Urgentem Disclosure Quality Rating
Source note for every data point
Portfolio Carbon Footprint
Scope 1,2&amp;3
Benchmarking
Attribution analysis
Avoided Emissions
Alignment Analysis
Decarbonisation Rates
Forward Looking Analysis
Temperature Scores
Stranded Asset Analysis</t>
  </si>
  <si>
    <t>Web Based Platform</t>
  </si>
  <si>
    <t>Global at 30 metres</t>
  </si>
  <si>
    <t xml:space="preserve">ssp126: 'RCP 2.6 (2°C),
ssp585: 'RCP 8.5 (4°C)
</t>
  </si>
  <si>
    <t>Country and regional level</t>
  </si>
  <si>
    <t>Asset and Portfolio level</t>
  </si>
  <si>
    <t>Portfolio level assessments are available for any class of assets given a fixed geographic location</t>
  </si>
  <si>
    <t>Actionable, science-backed insights across multiple risks, time horizons (1950 - 2050) and climate risk scenarios.                Identify assets, sectors and geographies most vulnerable to physical climate risks.                                 
Disclose in alignment with TCFD.
Downloadable reports                          Value at risk %                                              Climate adjusted business strategy as well as portfolio risk metrics for each scenario</t>
  </si>
  <si>
    <t>Data delivery is available via: online dashboard or API, secure portal. Automatically generated excel and pdf reports.</t>
  </si>
  <si>
    <t>https://www.weathertrade.net</t>
  </si>
  <si>
    <t>Physical Risk - Type</t>
  </si>
  <si>
    <t>Physical Risk - Hazard</t>
  </si>
  <si>
    <t>Physical Risk - Detail</t>
  </si>
  <si>
    <t>Transition Risk - Type</t>
  </si>
  <si>
    <t>Transition Risk - Detail</t>
  </si>
  <si>
    <t>Assets or Company Level Output - Type</t>
  </si>
  <si>
    <t>Assets or Company Level Output - Detail</t>
  </si>
  <si>
    <t>Illustrative list of climate risk data providers and tools/methodologies</t>
  </si>
  <si>
    <r>
      <t xml:space="preserve">Maintained and updated by the UK Centre for Greening Finance and Investment (CGFI). Please contact </t>
    </r>
    <r>
      <rPr>
        <b/>
        <u/>
        <sz val="11"/>
        <color rgb="FF0070C0"/>
        <rFont val="Calibri"/>
        <family val="2"/>
        <scheme val="minor"/>
      </rPr>
      <t>information@cgfi.ac.uk</t>
    </r>
    <r>
      <rPr>
        <sz val="11"/>
        <color theme="1"/>
        <rFont val="Calibri"/>
        <family val="2"/>
        <scheme val="minor"/>
      </rPr>
      <t xml:space="preserve"> if you would like to propose a dataset or tool that should be added.</t>
    </r>
  </si>
  <si>
    <t xml:space="preserve">Summary report
</t>
  </si>
  <si>
    <t xml:space="preserve">- Dataset
- Rating
</t>
  </si>
  <si>
    <t>Compiled on a best-efforts basis and is not exhaustive. Accurate and up to date as of 1 September 2021 with an interim update of new providers from 16 June 2022.</t>
  </si>
  <si>
    <t>All information within the database has been acquired directly from the firms themselves and is accurate and up to date as of 1 September 2021. Additional providers have been added in this interim update of 16 June 2022</t>
  </si>
  <si>
    <t>Last date when the entry has been included or updated in the database</t>
  </si>
  <si>
    <t>Last Updated</t>
  </si>
  <si>
    <t xml:space="preserve">Product Type - Primary Type
</t>
  </si>
  <si>
    <t>Product Type - Sub Type</t>
  </si>
  <si>
    <t>Climate Finance Risk Forum (CFRF) Climate Risk Product Providers Database – User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</si>
</sst>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16" x14ac:knownFonts="1">
    <font>
      <sz val="11"/>
      <color theme="1"/>
      <name val="Calibri"/>
      <family val="2"/>
      <scheme val="minor"/>
    </font>
    <font>
      <sz val="10"/>
      <name val="Arial"/>
      <family val="2"/>
    </font>
    <font>
      <sz val="11"/>
      <color theme="1"/>
      <name val="Arial"/>
      <family val="2"/>
    </font>
    <font>
      <sz val="10"/>
      <color theme="1"/>
      <name val="Calibri"/>
      <family val="2"/>
      <scheme val="minor"/>
    </font>
    <font>
      <b/>
      <u/>
      <sz val="11"/>
      <color theme="1"/>
      <name val="Calibri"/>
      <family val="2"/>
      <scheme val="minor"/>
    </font>
    <font>
      <sz val="11"/>
      <color theme="0"/>
      <name val="Calibri"/>
      <family val="2"/>
      <scheme val="minor"/>
    </font>
    <font>
      <b/>
      <sz val="18"/>
      <color theme="1"/>
      <name val="Calibri"/>
      <family val="2"/>
      <scheme val="minor"/>
    </font>
    <font>
      <sz val="10.5"/>
      <color theme="1"/>
      <name val="Calibri"/>
      <family val="2"/>
      <scheme val="minor"/>
    </font>
    <font>
      <b/>
      <sz val="10"/>
      <color theme="0"/>
      <name val="Calibri"/>
      <family val="2"/>
      <scheme val="minor"/>
    </font>
    <font>
      <sz val="10"/>
      <color theme="0"/>
      <name val="Calibri"/>
      <family val="2"/>
      <scheme val="minor"/>
    </font>
    <font>
      <b/>
      <sz val="10"/>
      <name val="Calibri"/>
      <family val="2"/>
      <scheme val="minor"/>
    </font>
    <font>
      <b/>
      <u/>
      <sz val="11"/>
      <color rgb="FF0070C0"/>
      <name val="Calibri"/>
      <family val="2"/>
      <scheme val="minor"/>
    </font>
    <font>
      <u/>
      <sz val="11"/>
      <color theme="10"/>
      <name val="Calibri"/>
      <family val="2"/>
      <scheme val="minor"/>
    </font>
    <font>
      <b/>
      <sz val="28"/>
      <color theme="1"/>
      <name val="Calibri Light"/>
      <family val="2"/>
    </font>
    <font>
      <b/>
      <sz val="14"/>
      <name val="Calibri"/>
      <family val="2"/>
      <scheme val="minor"/>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9" tint="-0.24994659260841701"/>
        <bgColor indexed="64"/>
      </patternFill>
    </fill>
    <fill>
      <patternFill patternType="solid">
        <fgColor theme="9" tint="0.39997558519241921"/>
        <bgColor indexed="64"/>
      </patternFill>
    </fill>
    <fill>
      <patternFill patternType="solid">
        <fgColor rgb="FF51C878"/>
        <bgColor indexed="64"/>
      </patternFill>
    </fill>
    <fill>
      <patternFill patternType="solid">
        <fgColor theme="0" tint="-0.14999847407452621"/>
        <bgColor indexed="64"/>
      </patternFill>
    </fill>
    <fill>
      <patternFill patternType="solid">
        <fgColor theme="0" tint="-4.9989318521683403E-2"/>
        <bgColor indexed="64"/>
      </patternFill>
    </fill>
  </fills>
  <borders count="34">
    <border>
      <left/>
      <right/>
      <top/>
      <bottom/>
      <diagonal/>
    </border>
    <border>
      <left style="thin">
        <color theme="1" tint="0.49995422223578601"/>
      </left>
      <right style="thin">
        <color theme="1" tint="0.49995422223578601"/>
      </right>
      <top style="thin">
        <color theme="1" tint="0.49995422223578601"/>
      </top>
      <bottom style="thin">
        <color theme="1" tint="0.49995422223578601"/>
      </bottom>
      <diagonal/>
    </border>
    <border>
      <left style="thin">
        <color theme="0" tint="-0.49995422223578601"/>
      </left>
      <right style="thin">
        <color theme="0" tint="-0.49995422223578601"/>
      </right>
      <top style="thin">
        <color theme="0" tint="-0.49995422223578601"/>
      </top>
      <bottom style="thin">
        <color theme="0" tint="-0.49995422223578601"/>
      </bottom>
      <diagonal/>
    </border>
    <border>
      <left style="thin">
        <color theme="0" tint="-0.49995422223578601"/>
      </left>
      <right style="thin">
        <color theme="0"/>
      </right>
      <top style="thin">
        <color theme="0" tint="-0.49995422223578601"/>
      </top>
      <bottom style="thin">
        <color theme="0" tint="-0.49995422223578601"/>
      </bottom>
      <diagonal/>
    </border>
    <border>
      <left/>
      <right/>
      <top/>
      <bottom style="thin">
        <color theme="0" tint="-0.49995422223578601"/>
      </bottom>
      <diagonal/>
    </border>
    <border>
      <left style="thin">
        <color auto="1"/>
      </left>
      <right style="thin">
        <color auto="1"/>
      </right>
      <top style="thin">
        <color auto="1"/>
      </top>
      <bottom style="thin">
        <color theme="0" tint="-0.49995422223578601"/>
      </bottom>
      <diagonal/>
    </border>
    <border>
      <left style="thin">
        <color auto="1"/>
      </left>
      <right/>
      <top style="thin">
        <color auto="1"/>
      </top>
      <bottom style="thin">
        <color theme="0" tint="-0.49995422223578601"/>
      </bottom>
      <diagonal/>
    </border>
    <border>
      <left/>
      <right style="thin">
        <color auto="1"/>
      </right>
      <top style="thin">
        <color auto="1"/>
      </top>
      <bottom style="thin">
        <color theme="0" tint="-0.49995422223578601"/>
      </bottom>
      <diagonal/>
    </border>
    <border>
      <left style="thin">
        <color theme="0" tint="-0.49995422223578601"/>
      </left>
      <right/>
      <top/>
      <bottom style="thin">
        <color theme="0" tint="-0.4999542222357860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theme="0" tint="-0.4999542222357860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theme="0" tint="-0.49995422223578601"/>
      </right>
      <top/>
      <bottom style="thin">
        <color auto="1"/>
      </bottom>
      <diagonal/>
    </border>
    <border>
      <left/>
      <right style="thin">
        <color theme="0" tint="-0.49995422223578601"/>
      </right>
      <top/>
      <bottom style="thin">
        <color theme="0" tint="-0.49995422223578601"/>
      </bottom>
      <diagonal/>
    </border>
    <border>
      <left style="thin">
        <color theme="0" tint="-0.49995422223578601"/>
      </left>
      <right/>
      <top style="thin">
        <color theme="0" tint="-0.49995422223578601"/>
      </top>
      <bottom style="thin">
        <color theme="0" tint="-0.49995422223578601"/>
      </bottom>
      <diagonal/>
    </border>
    <border>
      <left style="thin">
        <color theme="0" tint="-0.49995422223578601"/>
      </left>
      <right style="thin">
        <color theme="0" tint="-0.49995422223578601"/>
      </right>
      <top/>
      <bottom style="thin">
        <color theme="0" tint="-0.49995422223578601"/>
      </bottom>
      <diagonal/>
    </border>
    <border>
      <left style="thin">
        <color theme="0" tint="-0.49995422223578601"/>
      </left>
      <right style="thin">
        <color theme="0" tint="-0.49995422223578601"/>
      </right>
      <top style="thin">
        <color auto="1"/>
      </top>
      <bottom style="thin">
        <color auto="1"/>
      </bottom>
      <diagonal/>
    </border>
    <border>
      <left style="thin">
        <color theme="0" tint="-0.49995422223578601"/>
      </left>
      <right style="thin">
        <color theme="0" tint="-0.49995422223578601"/>
      </right>
      <top/>
      <bottom style="thin">
        <color auto="1"/>
      </bottom>
      <diagonal/>
    </border>
    <border>
      <left style="thin">
        <color theme="0"/>
      </left>
      <right style="thin">
        <color theme="0" tint="-0.49995422223578601"/>
      </right>
      <top/>
      <bottom style="thin">
        <color auto="1"/>
      </bottom>
      <diagonal/>
    </border>
    <border>
      <left style="thin">
        <color theme="0" tint="-0.49995422223578601"/>
      </left>
      <right style="thin">
        <color theme="0" tint="-0.49995422223578601"/>
      </right>
      <top style="thin">
        <color theme="0" tint="-0.49995422223578601"/>
      </top>
      <bottom style="thin">
        <color auto="1"/>
      </bottom>
      <diagonal/>
    </border>
    <border>
      <left/>
      <right/>
      <top style="thin">
        <color auto="1"/>
      </top>
      <bottom style="thin">
        <color theme="0" tint="-0.499954222235786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cellStyleXfs>
  <cellXfs count="122">
    <xf numFmtId="0" fontId="0" fillId="0" borderId="0" xfId="0"/>
    <xf numFmtId="0" fontId="0" fillId="0" borderId="0" xfId="0" applyAlignment="1">
      <alignment vertical="top"/>
    </xf>
    <xf numFmtId="2" fontId="0" fillId="0" borderId="0" xfId="0" applyNumberFormat="1" applyAlignment="1">
      <alignment vertical="top" wrapText="1"/>
    </xf>
    <xf numFmtId="0" fontId="0" fillId="0" borderId="0" xfId="0" applyAlignment="1">
      <alignment vertical="top" wrapText="1"/>
    </xf>
    <xf numFmtId="0" fontId="4" fillId="0" borderId="0" xfId="0" applyFont="1" applyAlignment="1">
      <alignment vertical="top"/>
    </xf>
    <xf numFmtId="0" fontId="5" fillId="0" borderId="0" xfId="0" applyFont="1" applyAlignment="1">
      <alignment vertical="top"/>
    </xf>
    <xf numFmtId="0" fontId="0" fillId="2" borderId="0" xfId="0" applyFill="1" applyAlignment="1">
      <alignment vertical="top"/>
    </xf>
    <xf numFmtId="0" fontId="0" fillId="2" borderId="0" xfId="0" applyFill="1" applyAlignment="1">
      <alignment vertical="top" wrapText="1"/>
    </xf>
    <xf numFmtId="0" fontId="6" fillId="0" borderId="0" xfId="0" applyFont="1" applyAlignment="1">
      <alignment vertical="top"/>
    </xf>
    <xf numFmtId="0" fontId="7" fillId="0" borderId="0" xfId="0" applyFont="1" applyAlignment="1">
      <alignment horizontal="left" vertical="top"/>
    </xf>
    <xf numFmtId="17" fontId="0" fillId="0" borderId="0" xfId="0" applyNumberFormat="1" applyAlignment="1">
      <alignment vertical="top"/>
    </xf>
    <xf numFmtId="0" fontId="8" fillId="3" borderId="4" xfId="0" applyFont="1" applyFill="1" applyBorder="1" applyAlignment="1">
      <alignment vertical="top"/>
    </xf>
    <xf numFmtId="0" fontId="8" fillId="3" borderId="5" xfId="0" applyFont="1" applyFill="1" applyBorder="1" applyAlignment="1">
      <alignment vertical="top"/>
    </xf>
    <xf numFmtId="0" fontId="8" fillId="3" borderId="5" xfId="0" applyFont="1" applyFill="1" applyBorder="1" applyAlignment="1">
      <alignment horizontal="center" vertical="top" wrapText="1"/>
    </xf>
    <xf numFmtId="0" fontId="8" fillId="3" borderId="5" xfId="0" applyFont="1" applyFill="1" applyBorder="1" applyAlignment="1">
      <alignment vertical="top" wrapText="1"/>
    </xf>
    <xf numFmtId="2" fontId="8" fillId="3" borderId="5" xfId="0" applyNumberFormat="1" applyFont="1" applyFill="1" applyBorder="1" applyAlignment="1">
      <alignment vertical="top" wrapText="1"/>
    </xf>
    <xf numFmtId="2" fontId="8" fillId="3" borderId="6" xfId="0" applyNumberFormat="1" applyFont="1" applyFill="1" applyBorder="1" applyAlignment="1">
      <alignment vertical="top" wrapText="1"/>
    </xf>
    <xf numFmtId="0" fontId="8" fillId="3" borderId="7" xfId="0" applyFont="1" applyFill="1" applyBorder="1" applyAlignment="1">
      <alignment vertical="top"/>
    </xf>
    <xf numFmtId="2" fontId="8" fillId="3" borderId="8" xfId="0" applyNumberFormat="1" applyFont="1" applyFill="1" applyBorder="1" applyAlignment="1">
      <alignment vertical="top" wrapText="1"/>
    </xf>
    <xf numFmtId="0" fontId="0" fillId="3" borderId="0" xfId="0" applyFill="1" applyAlignment="1">
      <alignment vertical="top"/>
    </xf>
    <xf numFmtId="0" fontId="8" fillId="3" borderId="9" xfId="0" applyFont="1" applyFill="1" applyBorder="1" applyAlignment="1">
      <alignment vertical="top"/>
    </xf>
    <xf numFmtId="0" fontId="8" fillId="3" borderId="10" xfId="0" applyFont="1" applyFill="1" applyBorder="1" applyAlignment="1">
      <alignment vertical="top" wrapText="1"/>
    </xf>
    <xf numFmtId="0" fontId="8" fillId="3" borderId="11" xfId="0" applyFont="1" applyFill="1" applyBorder="1" applyAlignment="1">
      <alignment vertical="top" wrapText="1"/>
    </xf>
    <xf numFmtId="0" fontId="8" fillId="3" borderId="9" xfId="0" applyFont="1" applyFill="1" applyBorder="1" applyAlignment="1">
      <alignment vertical="top" wrapText="1"/>
    </xf>
    <xf numFmtId="0" fontId="8" fillId="3" borderId="10" xfId="0" applyFont="1" applyFill="1" applyBorder="1" applyAlignment="1">
      <alignment vertical="top"/>
    </xf>
    <xf numFmtId="0" fontId="8" fillId="3" borderId="12" xfId="0" applyFont="1" applyFill="1" applyBorder="1" applyAlignment="1">
      <alignment vertical="top"/>
    </xf>
    <xf numFmtId="0" fontId="8" fillId="3" borderId="13" xfId="0" applyFont="1" applyFill="1" applyBorder="1" applyAlignment="1">
      <alignment vertical="top" wrapText="1"/>
    </xf>
    <xf numFmtId="2" fontId="8" fillId="3" borderId="9" xfId="0" applyNumberFormat="1" applyFont="1" applyFill="1" applyBorder="1" applyAlignment="1">
      <alignment vertical="top" wrapText="1"/>
    </xf>
    <xf numFmtId="0" fontId="8" fillId="3" borderId="14" xfId="0" applyFont="1" applyFill="1" applyBorder="1" applyAlignment="1">
      <alignment vertical="top" wrapText="1"/>
    </xf>
    <xf numFmtId="2" fontId="8" fillId="3" borderId="11" xfId="0" applyNumberFormat="1" applyFont="1" applyFill="1" applyBorder="1" applyAlignment="1">
      <alignment vertical="top" wrapText="1"/>
    </xf>
    <xf numFmtId="2" fontId="8" fillId="3" borderId="10" xfId="0" applyNumberFormat="1" applyFont="1" applyFill="1" applyBorder="1" applyAlignment="1">
      <alignment vertical="top" wrapText="1"/>
    </xf>
    <xf numFmtId="0" fontId="8" fillId="3" borderId="13" xfId="0" applyFont="1" applyFill="1" applyBorder="1" applyAlignment="1">
      <alignment vertical="top"/>
    </xf>
    <xf numFmtId="0" fontId="8" fillId="3" borderId="15" xfId="0" applyFont="1" applyFill="1" applyBorder="1" applyAlignment="1">
      <alignment vertical="top"/>
    </xf>
    <xf numFmtId="0" fontId="10" fillId="4" borderId="15" xfId="0" applyFont="1" applyFill="1" applyBorder="1" applyAlignment="1">
      <alignment vertical="top" wrapText="1"/>
    </xf>
    <xf numFmtId="0" fontId="3" fillId="0" borderId="0" xfId="0" applyFont="1" applyAlignment="1">
      <alignment vertical="top"/>
    </xf>
    <xf numFmtId="0" fontId="3" fillId="0" borderId="17" xfId="0" applyFont="1" applyBorder="1" applyAlignment="1">
      <alignment vertical="top" wrapText="1"/>
    </xf>
    <xf numFmtId="2" fontId="3" fillId="0" borderId="17" xfId="0" applyNumberFormat="1" applyFont="1" applyBorder="1" applyAlignment="1">
      <alignment vertical="top" wrapText="1"/>
    </xf>
    <xf numFmtId="0" fontId="9" fillId="0" borderId="0" xfId="0" applyFont="1" applyAlignment="1">
      <alignment vertical="top"/>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2" xfId="0" applyFont="1" applyBorder="1" applyAlignment="1">
      <alignment vertical="top" wrapText="1"/>
    </xf>
    <xf numFmtId="2" fontId="3" fillId="0" borderId="21" xfId="0" applyNumberFormat="1" applyFont="1" applyBorder="1" applyAlignment="1">
      <alignment vertical="top" wrapText="1"/>
    </xf>
    <xf numFmtId="0" fontId="12" fillId="0" borderId="1" xfId="8" applyFill="1" applyBorder="1" applyAlignment="1">
      <alignment horizontal="left" vertical="top" wrapText="1"/>
    </xf>
    <xf numFmtId="0" fontId="0" fillId="6" borderId="26" xfId="0" applyFill="1" applyBorder="1"/>
    <xf numFmtId="0" fontId="0" fillId="6" borderId="0" xfId="0" applyFill="1" applyAlignment="1">
      <alignment vertical="center" wrapText="1"/>
    </xf>
    <xf numFmtId="0" fontId="0" fillId="6" borderId="0" xfId="0" applyFill="1"/>
    <xf numFmtId="0" fontId="0" fillId="6" borderId="27" xfId="0" applyFill="1" applyBorder="1"/>
    <xf numFmtId="0" fontId="0" fillId="6" borderId="24" xfId="0" applyFill="1" applyBorder="1"/>
    <xf numFmtId="0" fontId="0" fillId="6" borderId="0" xfId="0" applyFill="1" applyAlignment="1">
      <alignment vertical="center"/>
    </xf>
    <xf numFmtId="0" fontId="0" fillId="6" borderId="23" xfId="0" applyFill="1" applyBorder="1"/>
    <xf numFmtId="0" fontId="0" fillId="6" borderId="25" xfId="0" applyFill="1" applyBorder="1"/>
    <xf numFmtId="0" fontId="0" fillId="6" borderId="28" xfId="0" applyFill="1" applyBorder="1"/>
    <xf numFmtId="0" fontId="0" fillId="6" borderId="29" xfId="0" applyFill="1" applyBorder="1" applyAlignment="1">
      <alignment vertical="center" wrapText="1"/>
    </xf>
    <xf numFmtId="0" fontId="0" fillId="6" borderId="29" xfId="0" applyFill="1" applyBorder="1"/>
    <xf numFmtId="0" fontId="0" fillId="6" borderId="30" xfId="0" applyFill="1" applyBorder="1"/>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6" xfId="0" applyFont="1" applyFill="1" applyBorder="1" applyAlignment="1">
      <alignment horizontal="center" vertical="top"/>
    </xf>
    <xf numFmtId="0" fontId="8" fillId="3" borderId="22" xfId="0" applyFont="1" applyFill="1" applyBorder="1" applyAlignment="1">
      <alignment horizontal="center" vertical="top"/>
    </xf>
    <xf numFmtId="0" fontId="8" fillId="3" borderId="7" xfId="0" applyFont="1" applyFill="1" applyBorder="1" applyAlignment="1">
      <alignment horizontal="center" vertical="top"/>
    </xf>
    <xf numFmtId="14" fontId="12" fillId="0" borderId="1" xfId="8" applyNumberFormat="1" applyFill="1" applyBorder="1" applyAlignment="1">
      <alignment horizontal="left" vertical="top" wrapText="1"/>
    </xf>
    <xf numFmtId="49" fontId="15" fillId="0" borderId="3" xfId="0" applyNumberFormat="1" applyFont="1" applyFill="1" applyBorder="1" applyAlignment="1">
      <alignment vertical="top" wrapText="1"/>
    </xf>
    <xf numFmtId="2" fontId="15" fillId="0" borderId="3" xfId="0" quotePrefix="1" applyNumberFormat="1" applyFont="1" applyFill="1" applyBorder="1" applyAlignment="1">
      <alignment vertical="top" wrapText="1"/>
    </xf>
    <xf numFmtId="2" fontId="15" fillId="0" borderId="3" xfId="0" applyNumberFormat="1" applyFont="1" applyFill="1" applyBorder="1" applyAlignment="1">
      <alignment vertical="top" wrapText="1"/>
    </xf>
    <xf numFmtId="2" fontId="15" fillId="0" borderId="1" xfId="0" applyNumberFormat="1" applyFont="1" applyFill="1" applyBorder="1" applyAlignment="1">
      <alignment horizontal="left" vertical="top" wrapText="1"/>
    </xf>
    <xf numFmtId="2" fontId="15" fillId="0" borderId="2" xfId="0" applyNumberFormat="1" applyFont="1" applyFill="1" applyBorder="1" applyAlignment="1">
      <alignment vertical="top" wrapText="1"/>
    </xf>
    <xf numFmtId="2" fontId="15" fillId="0" borderId="2" xfId="0" applyNumberFormat="1" applyFont="1" applyFill="1" applyBorder="1" applyAlignment="1">
      <alignment horizontal="left" vertical="top" wrapText="1"/>
    </xf>
    <xf numFmtId="2" fontId="15" fillId="0" borderId="1" xfId="0" applyNumberFormat="1" applyFont="1" applyFill="1" applyBorder="1" applyAlignment="1">
      <alignment vertical="top" wrapText="1"/>
    </xf>
    <xf numFmtId="2" fontId="15" fillId="0" borderId="16" xfId="0" applyNumberFormat="1" applyFont="1" applyFill="1" applyBorder="1" applyAlignment="1">
      <alignment vertical="top" wrapText="1"/>
    </xf>
    <xf numFmtId="2" fontId="15" fillId="0" borderId="3" xfId="0" applyNumberFormat="1" applyFont="1" applyFill="1" applyBorder="1" applyAlignment="1">
      <alignment horizontal="left" vertical="top" wrapText="1"/>
    </xf>
    <xf numFmtId="0" fontId="12" fillId="0" borderId="2" xfId="8" applyFill="1" applyBorder="1" applyAlignment="1">
      <alignment horizontal="left" vertical="top" wrapText="1"/>
    </xf>
    <xf numFmtId="2" fontId="12" fillId="0" borderId="1" xfId="8" applyNumberFormat="1" applyFill="1" applyBorder="1" applyAlignment="1">
      <alignment vertical="top" wrapText="1"/>
    </xf>
    <xf numFmtId="14" fontId="12" fillId="0" borderId="2" xfId="8" applyNumberFormat="1" applyFill="1" applyBorder="1" applyAlignment="1">
      <alignment horizontal="left" vertical="top" wrapText="1"/>
    </xf>
    <xf numFmtId="2" fontId="12" fillId="0" borderId="2" xfId="8" applyNumberFormat="1" applyFill="1" applyBorder="1" applyAlignment="1">
      <alignment vertical="top" wrapText="1"/>
    </xf>
    <xf numFmtId="0" fontId="3" fillId="0" borderId="1" xfId="0" applyFont="1" applyFill="1" applyBorder="1" applyAlignment="1">
      <alignment horizontal="left" vertical="top" wrapText="1"/>
    </xf>
    <xf numFmtId="2" fontId="3" fillId="0" borderId="3" xfId="0" applyNumberFormat="1" applyFont="1" applyFill="1" applyBorder="1" applyAlignment="1">
      <alignment vertical="top" wrapText="1"/>
    </xf>
    <xf numFmtId="2" fontId="3" fillId="0" borderId="3" xfId="0" quotePrefix="1" applyNumberFormat="1" applyFont="1" applyFill="1" applyBorder="1" applyAlignment="1">
      <alignment vertical="top" wrapText="1"/>
    </xf>
    <xf numFmtId="2" fontId="3" fillId="0" borderId="16" xfId="0" applyNumberFormat="1" applyFont="1" applyFill="1" applyBorder="1" applyAlignment="1">
      <alignment vertical="top" wrapText="1"/>
    </xf>
    <xf numFmtId="2" fontId="3" fillId="0" borderId="2" xfId="0" applyNumberFormat="1" applyFont="1" applyFill="1" applyBorder="1" applyAlignment="1">
      <alignment vertical="top" wrapText="1"/>
    </xf>
    <xf numFmtId="14" fontId="3"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3" fillId="0" borderId="2"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 xfId="0" applyFont="1" applyFill="1" applyBorder="1" applyAlignment="1">
      <alignment horizontal="left" vertical="top" wrapText="1"/>
    </xf>
    <xf numFmtId="14" fontId="3" fillId="0" borderId="2" xfId="0" applyNumberFormat="1" applyFont="1" applyFill="1" applyBorder="1" applyAlignment="1">
      <alignment horizontal="left" vertical="top" wrapText="1"/>
    </xf>
    <xf numFmtId="0" fontId="3" fillId="0" borderId="1" xfId="0" applyFont="1" applyFill="1" applyBorder="1" applyAlignment="1">
      <alignment vertical="top" wrapText="1"/>
    </xf>
    <xf numFmtId="0" fontId="3" fillId="0" borderId="3" xfId="0" applyFont="1" applyFill="1" applyBorder="1" applyAlignment="1">
      <alignment vertical="top" wrapText="1"/>
    </xf>
    <xf numFmtId="0" fontId="3" fillId="0" borderId="3" xfId="0" quotePrefix="1" applyFont="1" applyFill="1" applyBorder="1" applyAlignment="1">
      <alignment vertical="top" wrapText="1"/>
    </xf>
    <xf numFmtId="0" fontId="3" fillId="0" borderId="16" xfId="0" applyFont="1" applyFill="1" applyBorder="1" applyAlignment="1">
      <alignment vertical="top" wrapText="1"/>
    </xf>
    <xf numFmtId="0" fontId="3" fillId="0" borderId="16" xfId="0" quotePrefix="1" applyFont="1" applyFill="1" applyBorder="1" applyAlignment="1">
      <alignment vertical="top" wrapText="1"/>
    </xf>
    <xf numFmtId="0" fontId="3" fillId="0" borderId="2" xfId="0" applyFont="1" applyFill="1" applyBorder="1" applyAlignment="1">
      <alignment vertical="top" wrapText="1"/>
    </xf>
    <xf numFmtId="0" fontId="3" fillId="0" borderId="2" xfId="0" quotePrefix="1" applyFont="1" applyFill="1" applyBorder="1" applyAlignment="1">
      <alignment vertical="top" wrapText="1"/>
    </xf>
    <xf numFmtId="2" fontId="3" fillId="0" borderId="1" xfId="0" applyNumberFormat="1" applyFont="1" applyFill="1" applyBorder="1" applyAlignment="1">
      <alignment vertical="top" wrapText="1"/>
    </xf>
    <xf numFmtId="2" fontId="3" fillId="0" borderId="3"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2" fontId="3" fillId="0" borderId="17" xfId="0" applyNumberFormat="1" applyFont="1" applyFill="1" applyBorder="1" applyAlignment="1">
      <alignment vertical="top" wrapText="1"/>
    </xf>
    <xf numFmtId="2" fontId="3" fillId="0" borderId="18" xfId="0" applyNumberFormat="1" applyFont="1" applyFill="1" applyBorder="1" applyAlignment="1">
      <alignment vertical="top" wrapText="1"/>
    </xf>
    <xf numFmtId="2" fontId="3" fillId="0" borderId="17" xfId="0" quotePrefix="1" applyNumberFormat="1" applyFont="1" applyFill="1" applyBorder="1" applyAlignment="1">
      <alignment vertical="top" wrapText="1"/>
    </xf>
    <xf numFmtId="2" fontId="3" fillId="0" borderId="19" xfId="0" quotePrefix="1" applyNumberFormat="1" applyFont="1" applyFill="1" applyBorder="1" applyAlignment="1">
      <alignment vertical="top" wrapText="1"/>
    </xf>
    <xf numFmtId="2" fontId="3" fillId="0" borderId="20" xfId="0" applyNumberFormat="1" applyFont="1" applyFill="1" applyBorder="1" applyAlignment="1">
      <alignment vertical="top" wrapText="1"/>
    </xf>
    <xf numFmtId="0" fontId="3" fillId="0" borderId="21"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2" fontId="3" fillId="0" borderId="2" xfId="0" quotePrefix="1" applyNumberFormat="1" applyFont="1" applyFill="1" applyBorder="1" applyAlignment="1">
      <alignment vertical="top" wrapText="1"/>
    </xf>
    <xf numFmtId="0" fontId="3" fillId="0" borderId="31" xfId="0" applyFont="1" applyFill="1" applyBorder="1" applyAlignment="1">
      <alignment horizontal="left" vertical="top" wrapText="1"/>
    </xf>
    <xf numFmtId="2" fontId="3" fillId="0" borderId="31" xfId="0" applyNumberFormat="1" applyFont="1" applyFill="1" applyBorder="1" applyAlignment="1">
      <alignment vertical="top" wrapText="1"/>
    </xf>
    <xf numFmtId="2" fontId="3" fillId="0" borderId="31" xfId="0" quotePrefix="1" applyNumberFormat="1" applyFont="1" applyFill="1" applyBorder="1" applyAlignment="1">
      <alignment vertical="top" wrapText="1"/>
    </xf>
    <xf numFmtId="2" fontId="3" fillId="0" borderId="32" xfId="0" applyNumberFormat="1" applyFont="1" applyFill="1" applyBorder="1" applyAlignment="1">
      <alignment vertical="top" wrapText="1"/>
    </xf>
    <xf numFmtId="2" fontId="3" fillId="0" borderId="33" xfId="0" applyNumberFormat="1" applyFont="1" applyFill="1" applyBorder="1" applyAlignment="1">
      <alignment vertical="top" wrapText="1"/>
    </xf>
    <xf numFmtId="2" fontId="3" fillId="0" borderId="33" xfId="0" quotePrefix="1" applyNumberFormat="1" applyFont="1" applyFill="1" applyBorder="1" applyAlignment="1">
      <alignment vertical="top" wrapText="1"/>
    </xf>
    <xf numFmtId="0" fontId="3" fillId="0" borderId="33" xfId="0" applyFont="1" applyFill="1" applyBorder="1" applyAlignment="1">
      <alignment horizontal="left" vertical="top" wrapText="1"/>
    </xf>
    <xf numFmtId="2" fontId="3" fillId="0" borderId="31" xfId="0" applyNumberFormat="1" applyFont="1" applyFill="1" applyBorder="1" applyAlignment="1">
      <alignment horizontal="left" vertical="top" wrapText="1"/>
    </xf>
    <xf numFmtId="2" fontId="3" fillId="0" borderId="33" xfId="0" applyNumberFormat="1" applyFont="1" applyFill="1" applyBorder="1" applyAlignment="1">
      <alignment horizontal="left" vertical="top" wrapText="1"/>
    </xf>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6" xfId="0" applyFont="1" applyFill="1" applyBorder="1" applyAlignment="1">
      <alignment horizontal="center" vertical="top"/>
    </xf>
    <xf numFmtId="0" fontId="8" fillId="3" borderId="22" xfId="0" applyFont="1" applyFill="1" applyBorder="1" applyAlignment="1">
      <alignment horizontal="center" vertical="top"/>
    </xf>
    <xf numFmtId="0" fontId="8" fillId="3" borderId="7" xfId="0" applyFont="1" applyFill="1" applyBorder="1" applyAlignment="1">
      <alignment horizontal="center" vertical="top"/>
    </xf>
    <xf numFmtId="0" fontId="14" fillId="7" borderId="0" xfId="0" applyFont="1" applyFill="1" applyAlignment="1">
      <alignment horizontal="left" vertical="center"/>
    </xf>
    <xf numFmtId="0" fontId="0" fillId="6" borderId="0" xfId="0" applyFill="1" applyAlignment="1">
      <alignment horizontal="left" vertical="center" wrapText="1"/>
    </xf>
    <xf numFmtId="0" fontId="0" fillId="7" borderId="0" xfId="0" applyFill="1" applyAlignment="1">
      <alignment horizontal="left" vertical="center" wrapText="1"/>
    </xf>
    <xf numFmtId="0" fontId="13" fillId="5" borderId="0" xfId="0" applyFont="1" applyFill="1" applyAlignment="1">
      <alignment horizontal="left" vertical="center" wrapText="1"/>
    </xf>
  </cellXfs>
  <cellStyles count="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8" xr:uid="{00000000-0005-0000-0000-000008000000}"/>
    <cellStyle name="Normal" xfId="0" builtinId="0"/>
    <cellStyle name="Normal 2" xfId="6" xr:uid="{00000000-0005-0000-0000-000006000000}"/>
    <cellStyle name="Normal 3" xfId="7" xr:uid="{00000000-0005-0000-0000-000007000000}"/>
    <cellStyle name="Percent" xfId="1" xr:uid="{00000000-0005-0000-0000-000001000000}"/>
  </cellStyles>
  <dxfs count="9">
    <dxf>
      <font>
        <b val="0"/>
        <i val="0"/>
        <strike val="0"/>
        <condense val="0"/>
        <extend val="0"/>
        <outline val="0"/>
        <shadow val="0"/>
        <u val="none"/>
        <vertAlign val="baseline"/>
        <sz val="10"/>
        <color theme="1"/>
        <name val="Calibri"/>
        <family val="2"/>
        <scheme val="minor"/>
      </font>
      <numFmt numFmtId="19" formatCode="dd/mm/yyyy"/>
      <fill>
        <patternFill patternType="solid">
          <fgColor indexed="64"/>
          <bgColor theme="6" tint="0.79995117038483843"/>
        </patternFill>
      </fill>
      <alignment horizontal="left" vertical="top" textRotation="0" wrapText="1" indent="0" justifyLastLine="0" shrinkToFit="0" readingOrder="0"/>
      <border diagonalUp="0" diagonalDown="0">
        <left style="thin">
          <color theme="1" tint="0.49995422223578601"/>
        </left>
        <right style="thin">
          <color theme="1" tint="0.49995422223578601"/>
        </right>
        <top style="thin">
          <color theme="1" tint="0.49995422223578601"/>
        </top>
        <bottom style="thin">
          <color theme="1" tint="0.49995422223578601"/>
        </bottom>
        <vertical/>
        <horizontal/>
      </border>
    </dxf>
    <dxf>
      <font>
        <b val="0"/>
        <i val="0"/>
        <strike val="0"/>
        <condense val="0"/>
        <extend val="0"/>
        <outline val="0"/>
        <shadow val="0"/>
        <u val="none"/>
        <vertAlign val="baseline"/>
        <sz val="10"/>
        <color theme="1"/>
        <name val="Calibri"/>
        <family val="2"/>
        <scheme val="minor"/>
      </font>
      <numFmt numFmtId="2" formatCode="0.00"/>
      <fill>
        <patternFill patternType="solid">
          <fgColor indexed="64"/>
          <bgColor theme="6" tint="0.79995117038483843"/>
        </patternFill>
      </fill>
      <alignment horizontal="general" vertical="top" textRotation="0" wrapText="1" indent="0" justifyLastLine="0" shrinkToFit="0" readingOrder="0"/>
      <border diagonalUp="0" diagonalDown="0">
        <left style="thin">
          <color theme="0" tint="-0.499984740745262"/>
        </left>
        <right style="thin">
          <color theme="0"/>
        </right>
        <top style="thin">
          <color theme="0" tint="-0.499984740745262"/>
        </top>
        <bottom style="thin">
          <color theme="0" tint="-0.499984740745262"/>
        </bottom>
        <vertical/>
        <horizontal/>
      </border>
    </dxf>
    <dxf>
      <border outline="0">
        <bottom style="thin">
          <color theme="0" tint="-0.49995422223578601"/>
        </bottom>
      </border>
    </dxf>
    <dxf>
      <fill>
        <patternFill patternType="solid">
          <fgColor rgb="FFECECEC"/>
          <bgColor rgb="FFECECEC"/>
        </patternFill>
      </fill>
    </dxf>
    <dxf>
      <fill>
        <patternFill patternType="solid">
          <fgColor rgb="FFDADADA"/>
          <bgColor rgb="FFDADADA"/>
        </patternFill>
      </fill>
    </dxf>
    <dxf>
      <fill>
        <patternFill patternType="solid">
          <fgColor theme="6"/>
          <bgColor theme="6"/>
        </patternFill>
      </fill>
    </dxf>
    <dxf>
      <fill>
        <patternFill patternType="solid">
          <fgColor rgb="FFECECEC"/>
          <bgColor rgb="FFECECEC"/>
        </patternFill>
      </fill>
    </dxf>
    <dxf>
      <fill>
        <patternFill patternType="solid">
          <fgColor rgb="FFDADADA"/>
          <bgColor rgb="FFDADADA"/>
        </patternFill>
      </fill>
    </dxf>
    <dxf>
      <fill>
        <patternFill patternType="solid">
          <fgColor theme="6"/>
          <bgColor theme="6"/>
        </patternFill>
      </fill>
    </dxf>
  </dxfs>
  <tableStyles count="2" defaultTableStyle="TableStyleMedium2" defaultPivotStyle="PivotStyleLight16">
    <tableStyle name="Data and Tools-style" pivot="0" count="3" xr9:uid="{00000000-0011-0000-FFFF-FFFF00000000}">
      <tableStyleElement type="headerRow" dxfId="8"/>
      <tableStyleElement type="firstRowStripe" dxfId="7"/>
      <tableStyleElement type="secondRowStripe" dxfId="6"/>
    </tableStyle>
    <tableStyle name="2020 List (Published)-style" pivot="0" count="3" xr9:uid="{00000000-0011-0000-FFFF-FFFF01000000}">
      <tableStyleElement type="headerRow" dxfId="5"/>
      <tableStyleElement type="firstRowStripe" dxfId="4"/>
      <tableStyleElement type="secondRowStripe" dxfId="3"/>
    </tableStyle>
  </tableStyles>
  <colors>
    <mruColors>
      <color rgb="FF51C8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181221</xdr:colOff>
      <xdr:row>1</xdr:row>
      <xdr:rowOff>260576</xdr:rowOff>
    </xdr:from>
    <xdr:to>
      <xdr:col>2</xdr:col>
      <xdr:colOff>1359353</xdr:colOff>
      <xdr:row>6</xdr:row>
      <xdr:rowOff>24963</xdr:rowOff>
    </xdr:to>
    <xdr:sp macro="" textlink="">
      <xdr:nvSpPr>
        <xdr:cNvPr id="2" name="AutoShape 160">
          <a:extLst>
            <a:ext uri="{FF2B5EF4-FFF2-40B4-BE49-F238E27FC236}">
              <a16:creationId xmlns:a16="http://schemas.microsoft.com/office/drawing/2014/main" id="{00000000-0008-0000-0100-000002000000}"/>
            </a:ext>
          </a:extLst>
        </xdr:cNvPr>
        <xdr:cNvSpPr/>
      </xdr:nvSpPr>
      <xdr:spPr bwMode="auto">
        <a:xfrm>
          <a:off x="2557463" y="442913"/>
          <a:ext cx="1176338" cy="781050"/>
        </a:xfrm>
        <a:custGeom>
          <a:avLst/>
          <a:gdLst>
            <a:gd name="T0" fmla="+- 0 3530 3357"/>
            <a:gd name="T1" fmla="*/ T0 w 1707"/>
            <a:gd name="T2" fmla="+- 0 1482 615"/>
            <a:gd name="T3" fmla="*/ 1482 h 1086"/>
            <a:gd name="T4" fmla="+- 0 3530 3357"/>
            <a:gd name="T5" fmla="*/ T4 w 1707"/>
            <a:gd name="T6" fmla="+- 0 906 615"/>
            <a:gd name="T7" fmla="*/ 906 h 1086"/>
            <a:gd name="T8" fmla="+- 0 3552 3357"/>
            <a:gd name="T9" fmla="*/ T8 w 1707"/>
            <a:gd name="T10" fmla="+- 0 1283 615"/>
            <a:gd name="T11" fmla="*/ 1283 h 1086"/>
            <a:gd name="T12" fmla="+- 0 3513 3357"/>
            <a:gd name="T13" fmla="*/ T12 w 1707"/>
            <a:gd name="T14" fmla="+- 0 1257 615"/>
            <a:gd name="T15" fmla="*/ 1257 h 1086"/>
            <a:gd name="T16" fmla="+- 0 3471 3357"/>
            <a:gd name="T17" fmla="*/ T16 w 1707"/>
            <a:gd name="T18" fmla="+- 0 1229 615"/>
            <a:gd name="T19" fmla="*/ 1229 h 1086"/>
            <a:gd name="T20" fmla="+- 0 3461 3357"/>
            <a:gd name="T21" fmla="*/ T20 w 1707"/>
            <a:gd name="T22" fmla="+- 0 1194 615"/>
            <a:gd name="T23" fmla="*/ 1194 h 1086"/>
            <a:gd name="T24" fmla="+- 0 3557 3357"/>
            <a:gd name="T25" fmla="*/ T24 w 1707"/>
            <a:gd name="T26" fmla="+- 0 650 615"/>
            <a:gd name="T27" fmla="*/ 650 h 1086"/>
            <a:gd name="T28" fmla="+- 0 3427 3357"/>
            <a:gd name="T29" fmla="*/ T28 w 1707"/>
            <a:gd name="T30" fmla="+- 0 623 615"/>
            <a:gd name="T31" fmla="*/ 623 h 1086"/>
            <a:gd name="T32" fmla="+- 0 3361 3357"/>
            <a:gd name="T33" fmla="*/ T32 w 1707"/>
            <a:gd name="T34" fmla="+- 0 756 615"/>
            <a:gd name="T35" fmla="*/ 756 h 1086"/>
            <a:gd name="T36" fmla="+- 0 3485 3357"/>
            <a:gd name="T37" fmla="*/ T36 w 1707"/>
            <a:gd name="T38" fmla="+- 0 837 615"/>
            <a:gd name="T39" fmla="*/ 837 h 1086"/>
            <a:gd name="T40" fmla="+- 0 3506 3357"/>
            <a:gd name="T41" fmla="*/ T40 w 1707"/>
            <a:gd name="T42" fmla="+- 0 796 615"/>
            <a:gd name="T43" fmla="*/ 796 h 1086"/>
            <a:gd name="T44" fmla="+- 0 3400 3357"/>
            <a:gd name="T45" fmla="*/ T44 w 1707"/>
            <a:gd name="T46" fmla="+- 0 747 615"/>
            <a:gd name="T47" fmla="*/ 747 h 1086"/>
            <a:gd name="T48" fmla="+- 0 3453 3357"/>
            <a:gd name="T49" fmla="*/ T48 w 1707"/>
            <a:gd name="T50" fmla="+- 0 653 615"/>
            <a:gd name="T51" fmla="*/ 653 h 1086"/>
            <a:gd name="T52" fmla="+- 0 3601 3357"/>
            <a:gd name="T53" fmla="*/ T52 w 1707"/>
            <a:gd name="T54" fmla="+- 0 1122 615"/>
            <a:gd name="T55" fmla="*/ 1122 h 1086"/>
            <a:gd name="T56" fmla="+- 0 3589 3357"/>
            <a:gd name="T57" fmla="*/ T56 w 1707"/>
            <a:gd name="T58" fmla="+- 0 834 615"/>
            <a:gd name="T59" fmla="*/ 834 h 1086"/>
            <a:gd name="T60" fmla="+- 0 3737 3357"/>
            <a:gd name="T61" fmla="*/ T60 w 1707"/>
            <a:gd name="T62" fmla="+- 0 1504 615"/>
            <a:gd name="T63" fmla="*/ 1504 h 1086"/>
            <a:gd name="T64" fmla="+- 0 3672 3357"/>
            <a:gd name="T65" fmla="*/ T64 w 1707"/>
            <a:gd name="T66" fmla="+- 0 1665 615"/>
            <a:gd name="T67" fmla="*/ 1665 h 1086"/>
            <a:gd name="T68" fmla="+- 0 3586 3357"/>
            <a:gd name="T69" fmla="*/ T68 w 1707"/>
            <a:gd name="T70" fmla="+- 0 1600 615"/>
            <a:gd name="T71" fmla="*/ 1600 h 1086"/>
            <a:gd name="T72" fmla="+- 0 3651 3357"/>
            <a:gd name="T73" fmla="*/ T72 w 1707"/>
            <a:gd name="T74" fmla="+- 0 1515 615"/>
            <a:gd name="T75" fmla="*/ 1515 h 1086"/>
            <a:gd name="T76" fmla="+- 0 3736 3357"/>
            <a:gd name="T77" fmla="*/ T76 w 1707"/>
            <a:gd name="T78" fmla="+- 0 1579 615"/>
            <a:gd name="T79" fmla="*/ 1579 h 1086"/>
            <a:gd name="T80" fmla="+- 0 3615 3357"/>
            <a:gd name="T81" fmla="*/ T80 w 1707"/>
            <a:gd name="T82" fmla="+- 0 1487 615"/>
            <a:gd name="T83" fmla="*/ 1487 h 1086"/>
            <a:gd name="T84" fmla="+- 0 3549 3357"/>
            <a:gd name="T85" fmla="*/ T84 w 1707"/>
            <a:gd name="T86" fmla="+- 0 1620 615"/>
            <a:gd name="T87" fmla="*/ 1620 h 1086"/>
            <a:gd name="T88" fmla="+- 0 3677 3357"/>
            <a:gd name="T89" fmla="*/ T88 w 1707"/>
            <a:gd name="T90" fmla="+- 0 1700 615"/>
            <a:gd name="T91" fmla="*/ 1700 h 1086"/>
            <a:gd name="T92" fmla="+- 0 3777 3357"/>
            <a:gd name="T93" fmla="*/ T92 w 1707"/>
            <a:gd name="T94" fmla="+- 0 1605 615"/>
            <a:gd name="T95" fmla="*/ 1605 h 1086"/>
            <a:gd name="T96" fmla="+- 0 3804 3357"/>
            <a:gd name="T97" fmla="*/ T96 w 1707"/>
            <a:gd name="T98" fmla="+- 0 1297 615"/>
            <a:gd name="T99" fmla="*/ 1297 h 1086"/>
            <a:gd name="T100" fmla="+- 0 3718 3357"/>
            <a:gd name="T101" fmla="*/ T100 w 1707"/>
            <a:gd name="T102" fmla="+- 0 1238 615"/>
            <a:gd name="T103" fmla="*/ 1238 h 1086"/>
            <a:gd name="T104" fmla="+- 0 3813 3357"/>
            <a:gd name="T105" fmla="*/ T104 w 1707"/>
            <a:gd name="T106" fmla="+- 0 1199 615"/>
            <a:gd name="T107" fmla="*/ 1199 h 1086"/>
            <a:gd name="T108" fmla="+- 0 3674 3357"/>
            <a:gd name="T109" fmla="*/ T108 w 1707"/>
            <a:gd name="T110" fmla="+- 0 1243 615"/>
            <a:gd name="T111" fmla="*/ 1243 h 1086"/>
            <a:gd name="T112" fmla="+- 0 3786 3357"/>
            <a:gd name="T113" fmla="*/ T112 w 1707"/>
            <a:gd name="T114" fmla="+- 0 1329 615"/>
            <a:gd name="T115" fmla="*/ 1329 h 1086"/>
            <a:gd name="T116" fmla="+- 0 3692 3357"/>
            <a:gd name="T117" fmla="*/ T116 w 1707"/>
            <a:gd name="T118" fmla="+- 0 1363 615"/>
            <a:gd name="T119" fmla="*/ 1363 h 1086"/>
            <a:gd name="T120" fmla="+- 0 3768 3357"/>
            <a:gd name="T121" fmla="*/ T120 w 1707"/>
            <a:gd name="T122" fmla="+- 0 1412 615"/>
            <a:gd name="T123" fmla="*/ 1412 h 1086"/>
            <a:gd name="T124" fmla="+- 0 3805 3357"/>
            <a:gd name="T125" fmla="*/ T124 w 1707"/>
            <a:gd name="T126" fmla="+- 0 906 615"/>
            <a:gd name="T127" fmla="*/ 906 h 1086"/>
            <a:gd name="T128" fmla="+- 0 3845 3357"/>
            <a:gd name="T129" fmla="*/ T128 w 1707"/>
            <a:gd name="T130" fmla="+- 0 906 615"/>
            <a:gd name="T131" fmla="*/ 906 h 1086"/>
            <a:gd name="T132" fmla="+- 0 3995 3357"/>
            <a:gd name="T133" fmla="*/ T132 w 1707"/>
            <a:gd name="T134" fmla="+- 0 1570 615"/>
            <a:gd name="T135" fmla="*/ 1570 h 1086"/>
            <a:gd name="T136" fmla="+- 0 3955 3357"/>
            <a:gd name="T137" fmla="*/ T136 w 1707"/>
            <a:gd name="T138" fmla="+- 0 1545 615"/>
            <a:gd name="T139" fmla="*/ 1545 h 1086"/>
            <a:gd name="T140" fmla="+- 0 3914 3357"/>
            <a:gd name="T141" fmla="*/ T140 w 1707"/>
            <a:gd name="T142" fmla="+- 0 1516 615"/>
            <a:gd name="T143" fmla="*/ 1516 h 1086"/>
            <a:gd name="T144" fmla="+- 0 3904 3357"/>
            <a:gd name="T145" fmla="*/ T144 w 1707"/>
            <a:gd name="T146" fmla="+- 0 1482 615"/>
            <a:gd name="T147" fmla="*/ 1482 h 1086"/>
            <a:gd name="T148" fmla="+- 0 4002 3357"/>
            <a:gd name="T149" fmla="*/ T148 w 1707"/>
            <a:gd name="T150" fmla="+- 0 1320 615"/>
            <a:gd name="T151" fmla="*/ 1320 h 1086"/>
            <a:gd name="T152" fmla="+- 0 3952 3357"/>
            <a:gd name="T153" fmla="*/ T152 w 1707"/>
            <a:gd name="T154" fmla="+- 0 1320 615"/>
            <a:gd name="T155" fmla="*/ 1320 h 1086"/>
            <a:gd name="T156" fmla="+- 0 3860 3357"/>
            <a:gd name="T157" fmla="*/ T156 w 1707"/>
            <a:gd name="T158" fmla="+- 0 834 615"/>
            <a:gd name="T159" fmla="*/ 834 h 1086"/>
            <a:gd name="T160" fmla="+- 0 4066 3357"/>
            <a:gd name="T161" fmla="*/ T160 w 1707"/>
            <a:gd name="T162" fmla="+- 0 1041 615"/>
            <a:gd name="T163" fmla="*/ 1041 h 1086"/>
            <a:gd name="T164" fmla="+- 0 3910 3357"/>
            <a:gd name="T165" fmla="*/ T164 w 1707"/>
            <a:gd name="T166" fmla="+- 0 1122 615"/>
            <a:gd name="T167" fmla="*/ 1122 h 1086"/>
            <a:gd name="T168" fmla="+- 0 4127 3357"/>
            <a:gd name="T169" fmla="*/ T168 w 1707"/>
            <a:gd name="T170" fmla="+- 0 1666 615"/>
            <a:gd name="T171" fmla="*/ 1666 h 1086"/>
            <a:gd name="T172" fmla="+- 0 4057 3357"/>
            <a:gd name="T173" fmla="*/ T172 w 1707"/>
            <a:gd name="T174" fmla="+- 0 1676 615"/>
            <a:gd name="T175" fmla="*/ 1676 h 1086"/>
            <a:gd name="T176" fmla="+- 0 4215 3357"/>
            <a:gd name="T177" fmla="*/ T176 w 1707"/>
            <a:gd name="T178" fmla="+- 0 1645 615"/>
            <a:gd name="T179" fmla="*/ 1645 h 1086"/>
            <a:gd name="T180" fmla="+- 0 4166 3357"/>
            <a:gd name="T181" fmla="*/ T180 w 1707"/>
            <a:gd name="T182" fmla="+- 0 1122 615"/>
            <a:gd name="T183" fmla="*/ 1122 h 1086"/>
            <a:gd name="T184" fmla="+- 0 4196 3357"/>
            <a:gd name="T185" fmla="*/ T184 w 1707"/>
            <a:gd name="T186" fmla="+- 0 753 615"/>
            <a:gd name="T187" fmla="*/ 753 h 1086"/>
            <a:gd name="T188" fmla="+- 0 4312 3357"/>
            <a:gd name="T189" fmla="*/ T188 w 1707"/>
            <a:gd name="T190" fmla="+- 0 834 615"/>
            <a:gd name="T191" fmla="*/ 834 h 1086"/>
            <a:gd name="T192" fmla="+- 0 4309 3357"/>
            <a:gd name="T193" fmla="*/ T192 w 1707"/>
            <a:gd name="T194" fmla="+- 0 1698 615"/>
            <a:gd name="T195" fmla="*/ 1698 h 1086"/>
            <a:gd name="T196" fmla="+- 0 4400 3357"/>
            <a:gd name="T197" fmla="*/ T196 w 1707"/>
            <a:gd name="T198" fmla="+- 0 652 615"/>
            <a:gd name="T199" fmla="*/ 652 h 1086"/>
            <a:gd name="T200" fmla="+- 0 4520 3357"/>
            <a:gd name="T201" fmla="*/ T200 w 1707"/>
            <a:gd name="T202" fmla="+- 0 912 615"/>
            <a:gd name="T203" fmla="*/ 912 h 1086"/>
            <a:gd name="T204" fmla="+- 0 4379 3357"/>
            <a:gd name="T205" fmla="*/ T204 w 1707"/>
            <a:gd name="T206" fmla="+- 0 945 615"/>
            <a:gd name="T207" fmla="*/ 945 h 1086"/>
            <a:gd name="T208" fmla="+- 0 4389 3357"/>
            <a:gd name="T209" fmla="*/ T208 w 1707"/>
            <a:gd name="T210" fmla="+- 0 1094 615"/>
            <a:gd name="T211" fmla="*/ 1094 h 1086"/>
            <a:gd name="T212" fmla="+- 0 4530 3357"/>
            <a:gd name="T213" fmla="*/ T212 w 1707"/>
            <a:gd name="T214" fmla="+- 0 1111 615"/>
            <a:gd name="T215" fmla="*/ 1111 h 1086"/>
            <a:gd name="T216" fmla="+- 0 4452 3357"/>
            <a:gd name="T217" fmla="*/ T216 w 1707"/>
            <a:gd name="T218" fmla="+- 0 1088 615"/>
            <a:gd name="T219" fmla="*/ 1088 h 1086"/>
            <a:gd name="T220" fmla="+- 0 4399 3357"/>
            <a:gd name="T221" fmla="*/ T220 w 1707"/>
            <a:gd name="T222" fmla="+- 0 993 615"/>
            <a:gd name="T223" fmla="*/ 993 h 1086"/>
            <a:gd name="T224" fmla="+- 0 4505 3357"/>
            <a:gd name="T225" fmla="*/ T224 w 1707"/>
            <a:gd name="T226" fmla="+- 0 945 615"/>
            <a:gd name="T227" fmla="*/ 945 h 1086"/>
            <a:gd name="T228" fmla="+- 0 4577 3357"/>
            <a:gd name="T229" fmla="*/ T228 w 1707"/>
            <a:gd name="T230" fmla="+- 0 741 615"/>
            <a:gd name="T231" fmla="*/ 741 h 1086"/>
            <a:gd name="T232" fmla="+- 0 4887 3357"/>
            <a:gd name="T233" fmla="*/ T232 w 1707"/>
            <a:gd name="T234" fmla="+- 0 1122 615"/>
            <a:gd name="T235" fmla="*/ 1122 h 1086"/>
            <a:gd name="T236" fmla="+- 0 4750 3357"/>
            <a:gd name="T237" fmla="*/ T236 w 1707"/>
            <a:gd name="T238" fmla="+- 0 906 615"/>
            <a:gd name="T239" fmla="*/ 906 h 1086"/>
            <a:gd name="T240" fmla="+- 0 4910 3357"/>
            <a:gd name="T241" fmla="*/ T240 w 1707"/>
            <a:gd name="T242" fmla="+- 0 1122 615"/>
            <a:gd name="T243" fmla="*/ 1122 h 1086"/>
          </a:gdLst>
          <a:ahLst/>
          <a:cxnLst/>
          <a:rect l="0" t="0" r="r" b="b"/>
          <a:pathLst>
            <a:path w="1707" h="1086">
              <a:moveTo>
                <a:pt x="173" y="867"/>
              </a:moveTo>
              <a:lnTo>
                <a:pt x="15" y="867"/>
              </a:lnTo>
              <a:lnTo>
                <a:pt x="15" y="1083"/>
              </a:lnTo>
              <a:lnTo>
                <a:pt x="55" y="1083"/>
              </a:lnTo>
              <a:lnTo>
                <a:pt x="55" y="1000"/>
              </a:lnTo>
              <a:lnTo>
                <a:pt x="160" y="1000"/>
              </a:lnTo>
              <a:lnTo>
                <a:pt x="160" y="966"/>
              </a:lnTo>
              <a:lnTo>
                <a:pt x="55" y="966"/>
              </a:lnTo>
              <a:lnTo>
                <a:pt x="55" y="900"/>
              </a:lnTo>
              <a:lnTo>
                <a:pt x="173" y="900"/>
              </a:lnTo>
              <a:lnTo>
                <a:pt x="173" y="867"/>
              </a:lnTo>
              <a:close/>
              <a:moveTo>
                <a:pt x="173" y="291"/>
              </a:moveTo>
              <a:lnTo>
                <a:pt x="15" y="291"/>
              </a:lnTo>
              <a:lnTo>
                <a:pt x="15" y="507"/>
              </a:lnTo>
              <a:lnTo>
                <a:pt x="55" y="507"/>
              </a:lnTo>
              <a:lnTo>
                <a:pt x="55" y="424"/>
              </a:lnTo>
              <a:lnTo>
                <a:pt x="160" y="424"/>
              </a:lnTo>
              <a:lnTo>
                <a:pt x="160" y="390"/>
              </a:lnTo>
              <a:lnTo>
                <a:pt x="55" y="390"/>
              </a:lnTo>
              <a:lnTo>
                <a:pt x="55" y="325"/>
              </a:lnTo>
              <a:lnTo>
                <a:pt x="173" y="325"/>
              </a:lnTo>
              <a:lnTo>
                <a:pt x="173" y="291"/>
              </a:lnTo>
              <a:close/>
              <a:moveTo>
                <a:pt x="200" y="795"/>
              </a:moveTo>
              <a:lnTo>
                <a:pt x="155" y="732"/>
              </a:lnTo>
              <a:lnTo>
                <a:pt x="150" y="724"/>
              </a:lnTo>
              <a:lnTo>
                <a:pt x="160" y="719"/>
              </a:lnTo>
              <a:lnTo>
                <a:pt x="170" y="713"/>
              </a:lnTo>
              <a:lnTo>
                <a:pt x="177" y="706"/>
              </a:lnTo>
              <a:lnTo>
                <a:pt x="183" y="699"/>
              </a:lnTo>
              <a:lnTo>
                <a:pt x="184" y="698"/>
              </a:lnTo>
              <a:lnTo>
                <a:pt x="189" y="689"/>
              </a:lnTo>
              <a:lnTo>
                <a:pt x="193" y="678"/>
              </a:lnTo>
              <a:lnTo>
                <a:pt x="195" y="668"/>
              </a:lnTo>
              <a:lnTo>
                <a:pt x="196" y="656"/>
              </a:lnTo>
              <a:lnTo>
                <a:pt x="195" y="644"/>
              </a:lnTo>
              <a:lnTo>
                <a:pt x="193" y="634"/>
              </a:lnTo>
              <a:lnTo>
                <a:pt x="190" y="624"/>
              </a:lnTo>
              <a:lnTo>
                <a:pt x="185" y="615"/>
              </a:lnTo>
              <a:lnTo>
                <a:pt x="183" y="613"/>
              </a:lnTo>
              <a:lnTo>
                <a:pt x="179" y="607"/>
              </a:lnTo>
              <a:lnTo>
                <a:pt x="171" y="599"/>
              </a:lnTo>
              <a:lnTo>
                <a:pt x="163" y="593"/>
              </a:lnTo>
              <a:lnTo>
                <a:pt x="156" y="590"/>
              </a:lnTo>
              <a:lnTo>
                <a:pt x="156" y="642"/>
              </a:lnTo>
              <a:lnTo>
                <a:pt x="156" y="670"/>
              </a:lnTo>
              <a:lnTo>
                <a:pt x="151" y="680"/>
              </a:lnTo>
              <a:lnTo>
                <a:pt x="142" y="688"/>
              </a:lnTo>
              <a:lnTo>
                <a:pt x="134" y="693"/>
              </a:lnTo>
              <a:lnTo>
                <a:pt x="125" y="696"/>
              </a:lnTo>
              <a:lnTo>
                <a:pt x="114" y="698"/>
              </a:lnTo>
              <a:lnTo>
                <a:pt x="102" y="699"/>
              </a:lnTo>
              <a:lnTo>
                <a:pt x="55" y="699"/>
              </a:lnTo>
              <a:lnTo>
                <a:pt x="55" y="613"/>
              </a:lnTo>
              <a:lnTo>
                <a:pt x="102" y="613"/>
              </a:lnTo>
              <a:lnTo>
                <a:pt x="114" y="614"/>
              </a:lnTo>
              <a:lnTo>
                <a:pt x="125" y="616"/>
              </a:lnTo>
              <a:lnTo>
                <a:pt x="134" y="619"/>
              </a:lnTo>
              <a:lnTo>
                <a:pt x="142" y="624"/>
              </a:lnTo>
              <a:lnTo>
                <a:pt x="151" y="631"/>
              </a:lnTo>
              <a:lnTo>
                <a:pt x="156" y="642"/>
              </a:lnTo>
              <a:lnTo>
                <a:pt x="156" y="590"/>
              </a:lnTo>
              <a:lnTo>
                <a:pt x="153" y="588"/>
              </a:lnTo>
              <a:lnTo>
                <a:pt x="142" y="584"/>
              </a:lnTo>
              <a:lnTo>
                <a:pt x="130" y="581"/>
              </a:lnTo>
              <a:lnTo>
                <a:pt x="118" y="580"/>
              </a:lnTo>
              <a:lnTo>
                <a:pt x="104" y="579"/>
              </a:lnTo>
              <a:lnTo>
                <a:pt x="15" y="579"/>
              </a:lnTo>
              <a:lnTo>
                <a:pt x="15" y="795"/>
              </a:lnTo>
              <a:lnTo>
                <a:pt x="55" y="795"/>
              </a:lnTo>
              <a:lnTo>
                <a:pt x="55" y="732"/>
              </a:lnTo>
              <a:lnTo>
                <a:pt x="108" y="732"/>
              </a:lnTo>
              <a:lnTo>
                <a:pt x="110" y="732"/>
              </a:lnTo>
              <a:lnTo>
                <a:pt x="112" y="732"/>
              </a:lnTo>
              <a:lnTo>
                <a:pt x="156" y="795"/>
              </a:lnTo>
              <a:lnTo>
                <a:pt x="200" y="795"/>
              </a:lnTo>
              <a:close/>
              <a:moveTo>
                <a:pt x="201" y="36"/>
              </a:moveTo>
              <a:lnTo>
                <a:pt x="200" y="35"/>
              </a:lnTo>
              <a:lnTo>
                <a:pt x="193" y="28"/>
              </a:lnTo>
              <a:lnTo>
                <a:pt x="184" y="21"/>
              </a:lnTo>
              <a:lnTo>
                <a:pt x="174" y="15"/>
              </a:lnTo>
              <a:lnTo>
                <a:pt x="164" y="9"/>
              </a:lnTo>
              <a:lnTo>
                <a:pt x="153" y="5"/>
              </a:lnTo>
              <a:lnTo>
                <a:pt x="141" y="3"/>
              </a:lnTo>
              <a:lnTo>
                <a:pt x="128" y="1"/>
              </a:lnTo>
              <a:lnTo>
                <a:pt x="115" y="0"/>
              </a:lnTo>
              <a:lnTo>
                <a:pt x="99" y="1"/>
              </a:lnTo>
              <a:lnTo>
                <a:pt x="84" y="4"/>
              </a:lnTo>
              <a:lnTo>
                <a:pt x="70" y="8"/>
              </a:lnTo>
              <a:lnTo>
                <a:pt x="56" y="15"/>
              </a:lnTo>
              <a:lnTo>
                <a:pt x="44" y="22"/>
              </a:lnTo>
              <a:lnTo>
                <a:pt x="33" y="32"/>
              </a:lnTo>
              <a:lnTo>
                <a:pt x="23" y="42"/>
              </a:lnTo>
              <a:lnTo>
                <a:pt x="15" y="54"/>
              </a:lnTo>
              <a:lnTo>
                <a:pt x="8" y="67"/>
              </a:lnTo>
              <a:lnTo>
                <a:pt x="4" y="81"/>
              </a:lnTo>
              <a:lnTo>
                <a:pt x="1" y="96"/>
              </a:lnTo>
              <a:lnTo>
                <a:pt x="0" y="111"/>
              </a:lnTo>
              <a:lnTo>
                <a:pt x="1" y="127"/>
              </a:lnTo>
              <a:lnTo>
                <a:pt x="4" y="141"/>
              </a:lnTo>
              <a:lnTo>
                <a:pt x="8" y="155"/>
              </a:lnTo>
              <a:lnTo>
                <a:pt x="15" y="168"/>
              </a:lnTo>
              <a:lnTo>
                <a:pt x="23" y="180"/>
              </a:lnTo>
              <a:lnTo>
                <a:pt x="33" y="191"/>
              </a:lnTo>
              <a:lnTo>
                <a:pt x="44" y="200"/>
              </a:lnTo>
              <a:lnTo>
                <a:pt x="56" y="208"/>
              </a:lnTo>
              <a:lnTo>
                <a:pt x="70" y="214"/>
              </a:lnTo>
              <a:lnTo>
                <a:pt x="84" y="219"/>
              </a:lnTo>
              <a:lnTo>
                <a:pt x="99" y="221"/>
              </a:lnTo>
              <a:lnTo>
                <a:pt x="115" y="222"/>
              </a:lnTo>
              <a:lnTo>
                <a:pt x="128" y="222"/>
              </a:lnTo>
              <a:lnTo>
                <a:pt x="141" y="220"/>
              </a:lnTo>
              <a:lnTo>
                <a:pt x="152" y="217"/>
              </a:lnTo>
              <a:lnTo>
                <a:pt x="164" y="213"/>
              </a:lnTo>
              <a:lnTo>
                <a:pt x="174" y="208"/>
              </a:lnTo>
              <a:lnTo>
                <a:pt x="184" y="202"/>
              </a:lnTo>
              <a:lnTo>
                <a:pt x="193" y="194"/>
              </a:lnTo>
              <a:lnTo>
                <a:pt x="200" y="187"/>
              </a:lnTo>
              <a:lnTo>
                <a:pt x="201" y="186"/>
              </a:lnTo>
              <a:lnTo>
                <a:pt x="175" y="161"/>
              </a:lnTo>
              <a:lnTo>
                <a:pt x="163" y="173"/>
              </a:lnTo>
              <a:lnTo>
                <a:pt x="149" y="181"/>
              </a:lnTo>
              <a:lnTo>
                <a:pt x="134" y="185"/>
              </a:lnTo>
              <a:lnTo>
                <a:pt x="117" y="187"/>
              </a:lnTo>
              <a:lnTo>
                <a:pt x="106" y="186"/>
              </a:lnTo>
              <a:lnTo>
                <a:pt x="96" y="185"/>
              </a:lnTo>
              <a:lnTo>
                <a:pt x="87" y="182"/>
              </a:lnTo>
              <a:lnTo>
                <a:pt x="77" y="177"/>
              </a:lnTo>
              <a:lnTo>
                <a:pt x="66" y="171"/>
              </a:lnTo>
              <a:lnTo>
                <a:pt x="57" y="162"/>
              </a:lnTo>
              <a:lnTo>
                <a:pt x="50" y="150"/>
              </a:lnTo>
              <a:lnTo>
                <a:pt x="46" y="141"/>
              </a:lnTo>
              <a:lnTo>
                <a:pt x="43" y="132"/>
              </a:lnTo>
              <a:lnTo>
                <a:pt x="41" y="122"/>
              </a:lnTo>
              <a:lnTo>
                <a:pt x="40" y="111"/>
              </a:lnTo>
              <a:lnTo>
                <a:pt x="41" y="101"/>
              </a:lnTo>
              <a:lnTo>
                <a:pt x="43" y="90"/>
              </a:lnTo>
              <a:lnTo>
                <a:pt x="46" y="81"/>
              </a:lnTo>
              <a:lnTo>
                <a:pt x="50" y="72"/>
              </a:lnTo>
              <a:lnTo>
                <a:pt x="57" y="61"/>
              </a:lnTo>
              <a:lnTo>
                <a:pt x="66" y="52"/>
              </a:lnTo>
              <a:lnTo>
                <a:pt x="77" y="45"/>
              </a:lnTo>
              <a:lnTo>
                <a:pt x="87" y="41"/>
              </a:lnTo>
              <a:lnTo>
                <a:pt x="96" y="38"/>
              </a:lnTo>
              <a:lnTo>
                <a:pt x="106" y="36"/>
              </a:lnTo>
              <a:lnTo>
                <a:pt x="117" y="35"/>
              </a:lnTo>
              <a:lnTo>
                <a:pt x="134" y="37"/>
              </a:lnTo>
              <a:lnTo>
                <a:pt x="149" y="42"/>
              </a:lnTo>
              <a:lnTo>
                <a:pt x="163" y="50"/>
              </a:lnTo>
              <a:lnTo>
                <a:pt x="175" y="61"/>
              </a:lnTo>
              <a:lnTo>
                <a:pt x="201" y="36"/>
              </a:lnTo>
              <a:close/>
              <a:moveTo>
                <a:pt x="244" y="291"/>
              </a:moveTo>
              <a:lnTo>
                <a:pt x="204" y="291"/>
              </a:lnTo>
              <a:lnTo>
                <a:pt x="204" y="507"/>
              </a:lnTo>
              <a:lnTo>
                <a:pt x="244" y="507"/>
              </a:lnTo>
              <a:lnTo>
                <a:pt x="244" y="291"/>
              </a:lnTo>
              <a:close/>
              <a:moveTo>
                <a:pt x="276" y="579"/>
              </a:moveTo>
              <a:lnTo>
                <a:pt x="236" y="579"/>
              </a:lnTo>
              <a:lnTo>
                <a:pt x="236" y="795"/>
              </a:lnTo>
              <a:lnTo>
                <a:pt x="276" y="795"/>
              </a:lnTo>
              <a:lnTo>
                <a:pt x="276" y="579"/>
              </a:lnTo>
              <a:close/>
              <a:moveTo>
                <a:pt x="385" y="185"/>
              </a:moveTo>
              <a:lnTo>
                <a:pt x="272" y="185"/>
              </a:lnTo>
              <a:lnTo>
                <a:pt x="272" y="3"/>
              </a:lnTo>
              <a:lnTo>
                <a:pt x="232" y="3"/>
              </a:lnTo>
              <a:lnTo>
                <a:pt x="232" y="219"/>
              </a:lnTo>
              <a:lnTo>
                <a:pt x="385" y="219"/>
              </a:lnTo>
              <a:lnTo>
                <a:pt x="385" y="185"/>
              </a:lnTo>
              <a:close/>
              <a:moveTo>
                <a:pt x="421" y="975"/>
              </a:moveTo>
              <a:lnTo>
                <a:pt x="420" y="959"/>
              </a:lnTo>
              <a:lnTo>
                <a:pt x="417" y="945"/>
              </a:lnTo>
              <a:lnTo>
                <a:pt x="412" y="931"/>
              </a:lnTo>
              <a:lnTo>
                <a:pt x="405" y="918"/>
              </a:lnTo>
              <a:lnTo>
                <a:pt x="397" y="906"/>
              </a:lnTo>
              <a:lnTo>
                <a:pt x="391" y="899"/>
              </a:lnTo>
              <a:lnTo>
                <a:pt x="387" y="895"/>
              </a:lnTo>
              <a:lnTo>
                <a:pt x="380" y="889"/>
              </a:lnTo>
              <a:lnTo>
                <a:pt x="380" y="975"/>
              </a:lnTo>
              <a:lnTo>
                <a:pt x="379" y="985"/>
              </a:lnTo>
              <a:lnTo>
                <a:pt x="378" y="995"/>
              </a:lnTo>
              <a:lnTo>
                <a:pt x="375" y="1005"/>
              </a:lnTo>
              <a:lnTo>
                <a:pt x="370" y="1014"/>
              </a:lnTo>
              <a:lnTo>
                <a:pt x="364" y="1025"/>
              </a:lnTo>
              <a:lnTo>
                <a:pt x="355" y="1034"/>
              </a:lnTo>
              <a:lnTo>
                <a:pt x="343" y="1041"/>
              </a:lnTo>
              <a:lnTo>
                <a:pt x="334" y="1045"/>
              </a:lnTo>
              <a:lnTo>
                <a:pt x="325" y="1048"/>
              </a:lnTo>
              <a:lnTo>
                <a:pt x="315" y="1050"/>
              </a:lnTo>
              <a:lnTo>
                <a:pt x="304" y="1051"/>
              </a:lnTo>
              <a:lnTo>
                <a:pt x="294" y="1050"/>
              </a:lnTo>
              <a:lnTo>
                <a:pt x="284" y="1048"/>
              </a:lnTo>
              <a:lnTo>
                <a:pt x="274" y="1045"/>
              </a:lnTo>
              <a:lnTo>
                <a:pt x="265" y="1041"/>
              </a:lnTo>
              <a:lnTo>
                <a:pt x="254" y="1034"/>
              </a:lnTo>
              <a:lnTo>
                <a:pt x="245" y="1025"/>
              </a:lnTo>
              <a:lnTo>
                <a:pt x="238" y="1014"/>
              </a:lnTo>
              <a:lnTo>
                <a:pt x="234" y="1005"/>
              </a:lnTo>
              <a:lnTo>
                <a:pt x="231" y="995"/>
              </a:lnTo>
              <a:lnTo>
                <a:pt x="229" y="985"/>
              </a:lnTo>
              <a:lnTo>
                <a:pt x="228" y="975"/>
              </a:lnTo>
              <a:lnTo>
                <a:pt x="229" y="964"/>
              </a:lnTo>
              <a:lnTo>
                <a:pt x="231" y="954"/>
              </a:lnTo>
              <a:lnTo>
                <a:pt x="234" y="945"/>
              </a:lnTo>
              <a:lnTo>
                <a:pt x="238" y="936"/>
              </a:lnTo>
              <a:lnTo>
                <a:pt x="245" y="924"/>
              </a:lnTo>
              <a:lnTo>
                <a:pt x="254" y="915"/>
              </a:lnTo>
              <a:lnTo>
                <a:pt x="265" y="909"/>
              </a:lnTo>
              <a:lnTo>
                <a:pt x="274" y="904"/>
              </a:lnTo>
              <a:lnTo>
                <a:pt x="284" y="901"/>
              </a:lnTo>
              <a:lnTo>
                <a:pt x="294" y="900"/>
              </a:lnTo>
              <a:lnTo>
                <a:pt x="304" y="899"/>
              </a:lnTo>
              <a:lnTo>
                <a:pt x="315" y="900"/>
              </a:lnTo>
              <a:lnTo>
                <a:pt x="325" y="901"/>
              </a:lnTo>
              <a:lnTo>
                <a:pt x="334" y="904"/>
              </a:lnTo>
              <a:lnTo>
                <a:pt x="343" y="909"/>
              </a:lnTo>
              <a:lnTo>
                <a:pt x="355" y="915"/>
              </a:lnTo>
              <a:lnTo>
                <a:pt x="364" y="924"/>
              </a:lnTo>
              <a:lnTo>
                <a:pt x="370" y="936"/>
              </a:lnTo>
              <a:lnTo>
                <a:pt x="375" y="945"/>
              </a:lnTo>
              <a:lnTo>
                <a:pt x="378" y="954"/>
              </a:lnTo>
              <a:lnTo>
                <a:pt x="379" y="964"/>
              </a:lnTo>
              <a:lnTo>
                <a:pt x="380" y="975"/>
              </a:lnTo>
              <a:lnTo>
                <a:pt x="380" y="889"/>
              </a:lnTo>
              <a:lnTo>
                <a:pt x="376" y="886"/>
              </a:lnTo>
              <a:lnTo>
                <a:pt x="364" y="878"/>
              </a:lnTo>
              <a:lnTo>
                <a:pt x="350" y="872"/>
              </a:lnTo>
              <a:lnTo>
                <a:pt x="336" y="867"/>
              </a:lnTo>
              <a:lnTo>
                <a:pt x="320" y="865"/>
              </a:lnTo>
              <a:lnTo>
                <a:pt x="304" y="864"/>
              </a:lnTo>
              <a:lnTo>
                <a:pt x="288" y="865"/>
              </a:lnTo>
              <a:lnTo>
                <a:pt x="273" y="867"/>
              </a:lnTo>
              <a:lnTo>
                <a:pt x="258" y="872"/>
              </a:lnTo>
              <a:lnTo>
                <a:pt x="245" y="878"/>
              </a:lnTo>
              <a:lnTo>
                <a:pt x="232" y="886"/>
              </a:lnTo>
              <a:lnTo>
                <a:pt x="221" y="895"/>
              </a:lnTo>
              <a:lnTo>
                <a:pt x="211" y="906"/>
              </a:lnTo>
              <a:lnTo>
                <a:pt x="203" y="918"/>
              </a:lnTo>
              <a:lnTo>
                <a:pt x="196" y="931"/>
              </a:lnTo>
              <a:lnTo>
                <a:pt x="192" y="945"/>
              </a:lnTo>
              <a:lnTo>
                <a:pt x="189" y="959"/>
              </a:lnTo>
              <a:lnTo>
                <a:pt x="188" y="975"/>
              </a:lnTo>
              <a:lnTo>
                <a:pt x="189" y="990"/>
              </a:lnTo>
              <a:lnTo>
                <a:pt x="192" y="1005"/>
              </a:lnTo>
              <a:lnTo>
                <a:pt x="196" y="1019"/>
              </a:lnTo>
              <a:lnTo>
                <a:pt x="203" y="1032"/>
              </a:lnTo>
              <a:lnTo>
                <a:pt x="211" y="1044"/>
              </a:lnTo>
              <a:lnTo>
                <a:pt x="221" y="1054"/>
              </a:lnTo>
              <a:lnTo>
                <a:pt x="232" y="1064"/>
              </a:lnTo>
              <a:lnTo>
                <a:pt x="245" y="1071"/>
              </a:lnTo>
              <a:lnTo>
                <a:pt x="258" y="1078"/>
              </a:lnTo>
              <a:lnTo>
                <a:pt x="273" y="1082"/>
              </a:lnTo>
              <a:lnTo>
                <a:pt x="288" y="1085"/>
              </a:lnTo>
              <a:lnTo>
                <a:pt x="304" y="1086"/>
              </a:lnTo>
              <a:lnTo>
                <a:pt x="320" y="1085"/>
              </a:lnTo>
              <a:lnTo>
                <a:pt x="336" y="1082"/>
              </a:lnTo>
              <a:lnTo>
                <a:pt x="350" y="1078"/>
              </a:lnTo>
              <a:lnTo>
                <a:pt x="364" y="1071"/>
              </a:lnTo>
              <a:lnTo>
                <a:pt x="376" y="1064"/>
              </a:lnTo>
              <a:lnTo>
                <a:pt x="387" y="1054"/>
              </a:lnTo>
              <a:lnTo>
                <a:pt x="391" y="1051"/>
              </a:lnTo>
              <a:lnTo>
                <a:pt x="397" y="1044"/>
              </a:lnTo>
              <a:lnTo>
                <a:pt x="405" y="1032"/>
              </a:lnTo>
              <a:lnTo>
                <a:pt x="412" y="1019"/>
              </a:lnTo>
              <a:lnTo>
                <a:pt x="417" y="1005"/>
              </a:lnTo>
              <a:lnTo>
                <a:pt x="420" y="990"/>
              </a:lnTo>
              <a:lnTo>
                <a:pt x="421" y="975"/>
              </a:lnTo>
              <a:close/>
              <a:moveTo>
                <a:pt x="451" y="3"/>
              </a:moveTo>
              <a:lnTo>
                <a:pt x="411" y="3"/>
              </a:lnTo>
              <a:lnTo>
                <a:pt x="411" y="219"/>
              </a:lnTo>
              <a:lnTo>
                <a:pt x="451" y="219"/>
              </a:lnTo>
              <a:lnTo>
                <a:pt x="451" y="3"/>
              </a:lnTo>
              <a:close/>
              <a:moveTo>
                <a:pt x="485" y="720"/>
              </a:moveTo>
              <a:lnTo>
                <a:pt x="481" y="709"/>
              </a:lnTo>
              <a:lnTo>
                <a:pt x="466" y="692"/>
              </a:lnTo>
              <a:lnTo>
                <a:pt x="458" y="686"/>
              </a:lnTo>
              <a:lnTo>
                <a:pt x="447" y="682"/>
              </a:lnTo>
              <a:lnTo>
                <a:pt x="439" y="679"/>
              </a:lnTo>
              <a:lnTo>
                <a:pt x="430" y="676"/>
              </a:lnTo>
              <a:lnTo>
                <a:pt x="419" y="673"/>
              </a:lnTo>
              <a:lnTo>
                <a:pt x="396" y="668"/>
              </a:lnTo>
              <a:lnTo>
                <a:pt x="387" y="665"/>
              </a:lnTo>
              <a:lnTo>
                <a:pt x="373" y="661"/>
              </a:lnTo>
              <a:lnTo>
                <a:pt x="368" y="658"/>
              </a:lnTo>
              <a:lnTo>
                <a:pt x="359" y="650"/>
              </a:lnTo>
              <a:lnTo>
                <a:pt x="357" y="645"/>
              </a:lnTo>
              <a:lnTo>
                <a:pt x="357" y="630"/>
              </a:lnTo>
              <a:lnTo>
                <a:pt x="361" y="623"/>
              </a:lnTo>
              <a:lnTo>
                <a:pt x="376" y="612"/>
              </a:lnTo>
              <a:lnTo>
                <a:pt x="388" y="609"/>
              </a:lnTo>
              <a:lnTo>
                <a:pt x="413" y="609"/>
              </a:lnTo>
              <a:lnTo>
                <a:pt x="423" y="611"/>
              </a:lnTo>
              <a:lnTo>
                <a:pt x="444" y="616"/>
              </a:lnTo>
              <a:lnTo>
                <a:pt x="454" y="621"/>
              </a:lnTo>
              <a:lnTo>
                <a:pt x="463" y="626"/>
              </a:lnTo>
              <a:lnTo>
                <a:pt x="470" y="609"/>
              </a:lnTo>
              <a:lnTo>
                <a:pt x="476" y="595"/>
              </a:lnTo>
              <a:lnTo>
                <a:pt x="467" y="589"/>
              </a:lnTo>
              <a:lnTo>
                <a:pt x="456" y="584"/>
              </a:lnTo>
              <a:lnTo>
                <a:pt x="430" y="578"/>
              </a:lnTo>
              <a:lnTo>
                <a:pt x="417" y="576"/>
              </a:lnTo>
              <a:lnTo>
                <a:pt x="404" y="576"/>
              </a:lnTo>
              <a:lnTo>
                <a:pt x="390" y="576"/>
              </a:lnTo>
              <a:lnTo>
                <a:pt x="378" y="578"/>
              </a:lnTo>
              <a:lnTo>
                <a:pt x="366" y="581"/>
              </a:lnTo>
              <a:lnTo>
                <a:pt x="356" y="585"/>
              </a:lnTo>
              <a:lnTo>
                <a:pt x="343" y="590"/>
              </a:lnTo>
              <a:lnTo>
                <a:pt x="333" y="598"/>
              </a:lnTo>
              <a:lnTo>
                <a:pt x="320" y="618"/>
              </a:lnTo>
              <a:lnTo>
                <a:pt x="317" y="628"/>
              </a:lnTo>
              <a:lnTo>
                <a:pt x="317" y="655"/>
              </a:lnTo>
              <a:lnTo>
                <a:pt x="321" y="666"/>
              </a:lnTo>
              <a:lnTo>
                <a:pt x="335" y="682"/>
              </a:lnTo>
              <a:lnTo>
                <a:pt x="344" y="689"/>
              </a:lnTo>
              <a:lnTo>
                <a:pt x="354" y="692"/>
              </a:lnTo>
              <a:lnTo>
                <a:pt x="362" y="695"/>
              </a:lnTo>
              <a:lnTo>
                <a:pt x="372" y="698"/>
              </a:lnTo>
              <a:lnTo>
                <a:pt x="382" y="701"/>
              </a:lnTo>
              <a:lnTo>
                <a:pt x="406" y="707"/>
              </a:lnTo>
              <a:lnTo>
                <a:pt x="415" y="710"/>
              </a:lnTo>
              <a:lnTo>
                <a:pt x="429" y="714"/>
              </a:lnTo>
              <a:lnTo>
                <a:pt x="434" y="717"/>
              </a:lnTo>
              <a:lnTo>
                <a:pt x="443" y="725"/>
              </a:lnTo>
              <a:lnTo>
                <a:pt x="445" y="730"/>
              </a:lnTo>
              <a:lnTo>
                <a:pt x="445" y="745"/>
              </a:lnTo>
              <a:lnTo>
                <a:pt x="441" y="752"/>
              </a:lnTo>
              <a:lnTo>
                <a:pt x="425" y="762"/>
              </a:lnTo>
              <a:lnTo>
                <a:pt x="413" y="765"/>
              </a:lnTo>
              <a:lnTo>
                <a:pt x="384" y="765"/>
              </a:lnTo>
              <a:lnTo>
                <a:pt x="372" y="762"/>
              </a:lnTo>
              <a:lnTo>
                <a:pt x="346" y="754"/>
              </a:lnTo>
              <a:lnTo>
                <a:pt x="335" y="748"/>
              </a:lnTo>
              <a:lnTo>
                <a:pt x="326" y="741"/>
              </a:lnTo>
              <a:lnTo>
                <a:pt x="312" y="772"/>
              </a:lnTo>
              <a:lnTo>
                <a:pt x="320" y="778"/>
              </a:lnTo>
              <a:lnTo>
                <a:pt x="328" y="783"/>
              </a:lnTo>
              <a:lnTo>
                <a:pt x="338" y="787"/>
              </a:lnTo>
              <a:lnTo>
                <a:pt x="349" y="791"/>
              </a:lnTo>
              <a:lnTo>
                <a:pt x="361" y="794"/>
              </a:lnTo>
              <a:lnTo>
                <a:pt x="373" y="796"/>
              </a:lnTo>
              <a:lnTo>
                <a:pt x="385" y="797"/>
              </a:lnTo>
              <a:lnTo>
                <a:pt x="397" y="798"/>
              </a:lnTo>
              <a:lnTo>
                <a:pt x="411" y="797"/>
              </a:lnTo>
              <a:lnTo>
                <a:pt x="424" y="796"/>
              </a:lnTo>
              <a:lnTo>
                <a:pt x="435" y="793"/>
              </a:lnTo>
              <a:lnTo>
                <a:pt x="446" y="789"/>
              </a:lnTo>
              <a:lnTo>
                <a:pt x="459" y="784"/>
              </a:lnTo>
              <a:lnTo>
                <a:pt x="469" y="776"/>
              </a:lnTo>
              <a:lnTo>
                <a:pt x="476" y="765"/>
              </a:lnTo>
              <a:lnTo>
                <a:pt x="481" y="757"/>
              </a:lnTo>
              <a:lnTo>
                <a:pt x="485" y="746"/>
              </a:lnTo>
              <a:lnTo>
                <a:pt x="485" y="720"/>
              </a:lnTo>
              <a:close/>
              <a:moveTo>
                <a:pt x="488" y="291"/>
              </a:moveTo>
              <a:lnTo>
                <a:pt x="448" y="291"/>
              </a:lnTo>
              <a:lnTo>
                <a:pt x="448" y="437"/>
              </a:lnTo>
              <a:lnTo>
                <a:pt x="386" y="361"/>
              </a:lnTo>
              <a:lnTo>
                <a:pt x="329" y="291"/>
              </a:lnTo>
              <a:lnTo>
                <a:pt x="296" y="291"/>
              </a:lnTo>
              <a:lnTo>
                <a:pt x="296" y="507"/>
              </a:lnTo>
              <a:lnTo>
                <a:pt x="336" y="507"/>
              </a:lnTo>
              <a:lnTo>
                <a:pt x="336" y="361"/>
              </a:lnTo>
              <a:lnTo>
                <a:pt x="455" y="507"/>
              </a:lnTo>
              <a:lnTo>
                <a:pt x="488" y="507"/>
              </a:lnTo>
              <a:lnTo>
                <a:pt x="488" y="437"/>
              </a:lnTo>
              <a:lnTo>
                <a:pt x="488" y="291"/>
              </a:lnTo>
              <a:close/>
              <a:moveTo>
                <a:pt x="643" y="1083"/>
              </a:moveTo>
              <a:lnTo>
                <a:pt x="598" y="1019"/>
              </a:lnTo>
              <a:lnTo>
                <a:pt x="593" y="1012"/>
              </a:lnTo>
              <a:lnTo>
                <a:pt x="603" y="1007"/>
              </a:lnTo>
              <a:lnTo>
                <a:pt x="612" y="1001"/>
              </a:lnTo>
              <a:lnTo>
                <a:pt x="620" y="994"/>
              </a:lnTo>
              <a:lnTo>
                <a:pt x="626" y="987"/>
              </a:lnTo>
              <a:lnTo>
                <a:pt x="627" y="986"/>
              </a:lnTo>
              <a:lnTo>
                <a:pt x="632" y="976"/>
              </a:lnTo>
              <a:lnTo>
                <a:pt x="636" y="966"/>
              </a:lnTo>
              <a:lnTo>
                <a:pt x="638" y="955"/>
              </a:lnTo>
              <a:lnTo>
                <a:pt x="639" y="944"/>
              </a:lnTo>
              <a:lnTo>
                <a:pt x="638" y="932"/>
              </a:lnTo>
              <a:lnTo>
                <a:pt x="636" y="921"/>
              </a:lnTo>
              <a:lnTo>
                <a:pt x="633" y="912"/>
              </a:lnTo>
              <a:lnTo>
                <a:pt x="628" y="903"/>
              </a:lnTo>
              <a:lnTo>
                <a:pt x="626" y="901"/>
              </a:lnTo>
              <a:lnTo>
                <a:pt x="622" y="894"/>
              </a:lnTo>
              <a:lnTo>
                <a:pt x="614" y="887"/>
              </a:lnTo>
              <a:lnTo>
                <a:pt x="606" y="881"/>
              </a:lnTo>
              <a:lnTo>
                <a:pt x="598" y="877"/>
              </a:lnTo>
              <a:lnTo>
                <a:pt x="598" y="930"/>
              </a:lnTo>
              <a:lnTo>
                <a:pt x="598" y="957"/>
              </a:lnTo>
              <a:lnTo>
                <a:pt x="594" y="968"/>
              </a:lnTo>
              <a:lnTo>
                <a:pt x="585" y="976"/>
              </a:lnTo>
              <a:lnTo>
                <a:pt x="577" y="980"/>
              </a:lnTo>
              <a:lnTo>
                <a:pt x="568" y="984"/>
              </a:lnTo>
              <a:lnTo>
                <a:pt x="557" y="986"/>
              </a:lnTo>
              <a:lnTo>
                <a:pt x="545" y="987"/>
              </a:lnTo>
              <a:lnTo>
                <a:pt x="498" y="987"/>
              </a:lnTo>
              <a:lnTo>
                <a:pt x="498" y="901"/>
              </a:lnTo>
              <a:lnTo>
                <a:pt x="545" y="901"/>
              </a:lnTo>
              <a:lnTo>
                <a:pt x="557" y="901"/>
              </a:lnTo>
              <a:lnTo>
                <a:pt x="568" y="904"/>
              </a:lnTo>
              <a:lnTo>
                <a:pt x="577" y="907"/>
              </a:lnTo>
              <a:lnTo>
                <a:pt x="585" y="912"/>
              </a:lnTo>
              <a:lnTo>
                <a:pt x="594" y="919"/>
              </a:lnTo>
              <a:lnTo>
                <a:pt x="598" y="930"/>
              </a:lnTo>
              <a:lnTo>
                <a:pt x="598" y="877"/>
              </a:lnTo>
              <a:lnTo>
                <a:pt x="596" y="876"/>
              </a:lnTo>
              <a:lnTo>
                <a:pt x="585" y="872"/>
              </a:lnTo>
              <a:lnTo>
                <a:pt x="573" y="869"/>
              </a:lnTo>
              <a:lnTo>
                <a:pt x="560" y="867"/>
              </a:lnTo>
              <a:lnTo>
                <a:pt x="547" y="867"/>
              </a:lnTo>
              <a:lnTo>
                <a:pt x="458" y="867"/>
              </a:lnTo>
              <a:lnTo>
                <a:pt x="458" y="1083"/>
              </a:lnTo>
              <a:lnTo>
                <a:pt x="498" y="1083"/>
              </a:lnTo>
              <a:lnTo>
                <a:pt x="498" y="1020"/>
              </a:lnTo>
              <a:lnTo>
                <a:pt x="551" y="1020"/>
              </a:lnTo>
              <a:lnTo>
                <a:pt x="553" y="1020"/>
              </a:lnTo>
              <a:lnTo>
                <a:pt x="555" y="1019"/>
              </a:lnTo>
              <a:lnTo>
                <a:pt x="599" y="1083"/>
              </a:lnTo>
              <a:lnTo>
                <a:pt x="643" y="1083"/>
              </a:lnTo>
              <a:close/>
              <a:moveTo>
                <a:pt x="718" y="795"/>
              </a:moveTo>
              <a:lnTo>
                <a:pt x="645" y="705"/>
              </a:lnTo>
              <a:lnTo>
                <a:pt x="633" y="690"/>
              </a:lnTo>
              <a:lnTo>
                <a:pt x="622" y="676"/>
              </a:lnTo>
              <a:lnTo>
                <a:pt x="713" y="579"/>
              </a:lnTo>
              <a:lnTo>
                <a:pt x="668" y="579"/>
              </a:lnTo>
              <a:lnTo>
                <a:pt x="561" y="690"/>
              </a:lnTo>
              <a:lnTo>
                <a:pt x="561" y="579"/>
              </a:lnTo>
              <a:lnTo>
                <a:pt x="521" y="579"/>
              </a:lnTo>
              <a:lnTo>
                <a:pt x="521" y="795"/>
              </a:lnTo>
              <a:lnTo>
                <a:pt x="561" y="795"/>
              </a:lnTo>
              <a:lnTo>
                <a:pt x="561" y="740"/>
              </a:lnTo>
              <a:lnTo>
                <a:pt x="595" y="705"/>
              </a:lnTo>
              <a:lnTo>
                <a:pt x="671" y="795"/>
              </a:lnTo>
              <a:lnTo>
                <a:pt x="718" y="795"/>
              </a:lnTo>
              <a:close/>
              <a:moveTo>
                <a:pt x="739" y="219"/>
              </a:moveTo>
              <a:lnTo>
                <a:pt x="739" y="76"/>
              </a:lnTo>
              <a:lnTo>
                <a:pt x="739" y="3"/>
              </a:lnTo>
              <a:lnTo>
                <a:pt x="706" y="3"/>
              </a:lnTo>
              <a:lnTo>
                <a:pt x="622" y="146"/>
              </a:lnTo>
              <a:lnTo>
                <a:pt x="581" y="78"/>
              </a:lnTo>
              <a:lnTo>
                <a:pt x="536" y="3"/>
              </a:lnTo>
              <a:lnTo>
                <a:pt x="503" y="3"/>
              </a:lnTo>
              <a:lnTo>
                <a:pt x="503" y="219"/>
              </a:lnTo>
              <a:lnTo>
                <a:pt x="541" y="219"/>
              </a:lnTo>
              <a:lnTo>
                <a:pt x="541" y="78"/>
              </a:lnTo>
              <a:lnTo>
                <a:pt x="612" y="194"/>
              </a:lnTo>
              <a:lnTo>
                <a:pt x="630" y="194"/>
              </a:lnTo>
              <a:lnTo>
                <a:pt x="659" y="146"/>
              </a:lnTo>
              <a:lnTo>
                <a:pt x="701" y="76"/>
              </a:lnTo>
              <a:lnTo>
                <a:pt x="701" y="219"/>
              </a:lnTo>
              <a:lnTo>
                <a:pt x="739" y="219"/>
              </a:lnTo>
              <a:close/>
              <a:moveTo>
                <a:pt x="745" y="507"/>
              </a:moveTo>
              <a:lnTo>
                <a:pt x="723" y="457"/>
              </a:lnTo>
              <a:lnTo>
                <a:pt x="709" y="426"/>
              </a:lnTo>
              <a:lnTo>
                <a:pt x="669" y="337"/>
              </a:lnTo>
              <a:lnTo>
                <a:pt x="669" y="426"/>
              </a:lnTo>
              <a:lnTo>
                <a:pt x="587" y="426"/>
              </a:lnTo>
              <a:lnTo>
                <a:pt x="628" y="331"/>
              </a:lnTo>
              <a:lnTo>
                <a:pt x="669" y="426"/>
              </a:lnTo>
              <a:lnTo>
                <a:pt x="669" y="337"/>
              </a:lnTo>
              <a:lnTo>
                <a:pt x="666" y="331"/>
              </a:lnTo>
              <a:lnTo>
                <a:pt x="648" y="291"/>
              </a:lnTo>
              <a:lnTo>
                <a:pt x="608" y="291"/>
              </a:lnTo>
              <a:lnTo>
                <a:pt x="511" y="507"/>
              </a:lnTo>
              <a:lnTo>
                <a:pt x="553" y="507"/>
              </a:lnTo>
              <a:lnTo>
                <a:pt x="574" y="457"/>
              </a:lnTo>
              <a:lnTo>
                <a:pt x="682" y="457"/>
              </a:lnTo>
              <a:lnTo>
                <a:pt x="703" y="507"/>
              </a:lnTo>
              <a:lnTo>
                <a:pt x="745" y="507"/>
              </a:lnTo>
              <a:close/>
              <a:moveTo>
                <a:pt x="864" y="867"/>
              </a:moveTo>
              <a:lnTo>
                <a:pt x="824" y="867"/>
              </a:lnTo>
              <a:lnTo>
                <a:pt x="824" y="989"/>
              </a:lnTo>
              <a:lnTo>
                <a:pt x="821" y="1015"/>
              </a:lnTo>
              <a:lnTo>
                <a:pt x="811" y="1035"/>
              </a:lnTo>
              <a:lnTo>
                <a:pt x="794" y="1047"/>
              </a:lnTo>
              <a:lnTo>
                <a:pt x="770" y="1051"/>
              </a:lnTo>
              <a:lnTo>
                <a:pt x="746" y="1047"/>
              </a:lnTo>
              <a:lnTo>
                <a:pt x="729" y="1035"/>
              </a:lnTo>
              <a:lnTo>
                <a:pt x="718" y="1015"/>
              </a:lnTo>
              <a:lnTo>
                <a:pt x="715" y="989"/>
              </a:lnTo>
              <a:lnTo>
                <a:pt x="715" y="867"/>
              </a:lnTo>
              <a:lnTo>
                <a:pt x="675" y="867"/>
              </a:lnTo>
              <a:lnTo>
                <a:pt x="675" y="989"/>
              </a:lnTo>
              <a:lnTo>
                <a:pt x="676" y="1011"/>
              </a:lnTo>
              <a:lnTo>
                <a:pt x="681" y="1030"/>
              </a:lnTo>
              <a:lnTo>
                <a:pt x="689" y="1047"/>
              </a:lnTo>
              <a:lnTo>
                <a:pt x="700" y="1061"/>
              </a:lnTo>
              <a:lnTo>
                <a:pt x="713" y="1072"/>
              </a:lnTo>
              <a:lnTo>
                <a:pt x="730" y="1080"/>
              </a:lnTo>
              <a:lnTo>
                <a:pt x="748" y="1084"/>
              </a:lnTo>
              <a:lnTo>
                <a:pt x="769" y="1086"/>
              </a:lnTo>
              <a:lnTo>
                <a:pt x="791" y="1084"/>
              </a:lnTo>
              <a:lnTo>
                <a:pt x="809" y="1080"/>
              </a:lnTo>
              <a:lnTo>
                <a:pt x="825" y="1072"/>
              </a:lnTo>
              <a:lnTo>
                <a:pt x="839" y="1061"/>
              </a:lnTo>
              <a:lnTo>
                <a:pt x="847" y="1051"/>
              </a:lnTo>
              <a:lnTo>
                <a:pt x="850" y="1047"/>
              </a:lnTo>
              <a:lnTo>
                <a:pt x="858" y="1030"/>
              </a:lnTo>
              <a:lnTo>
                <a:pt x="862" y="1011"/>
              </a:lnTo>
              <a:lnTo>
                <a:pt x="864" y="989"/>
              </a:lnTo>
              <a:lnTo>
                <a:pt x="864" y="867"/>
              </a:lnTo>
              <a:close/>
              <a:moveTo>
                <a:pt x="961" y="291"/>
              </a:moveTo>
              <a:lnTo>
                <a:pt x="921" y="291"/>
              </a:lnTo>
              <a:lnTo>
                <a:pt x="921" y="437"/>
              </a:lnTo>
              <a:lnTo>
                <a:pt x="859" y="361"/>
              </a:lnTo>
              <a:lnTo>
                <a:pt x="802" y="291"/>
              </a:lnTo>
              <a:lnTo>
                <a:pt x="769" y="291"/>
              </a:lnTo>
              <a:lnTo>
                <a:pt x="769" y="507"/>
              </a:lnTo>
              <a:lnTo>
                <a:pt x="809" y="507"/>
              </a:lnTo>
              <a:lnTo>
                <a:pt x="809" y="361"/>
              </a:lnTo>
              <a:lnTo>
                <a:pt x="928" y="507"/>
              </a:lnTo>
              <a:lnTo>
                <a:pt x="961" y="507"/>
              </a:lnTo>
              <a:lnTo>
                <a:pt x="961" y="437"/>
              </a:lnTo>
              <a:lnTo>
                <a:pt x="961" y="291"/>
              </a:lnTo>
              <a:close/>
              <a:moveTo>
                <a:pt x="997" y="219"/>
              </a:moveTo>
              <a:lnTo>
                <a:pt x="975" y="169"/>
              </a:lnTo>
              <a:lnTo>
                <a:pt x="960" y="138"/>
              </a:lnTo>
              <a:lnTo>
                <a:pt x="920" y="49"/>
              </a:lnTo>
              <a:lnTo>
                <a:pt x="920" y="138"/>
              </a:lnTo>
              <a:lnTo>
                <a:pt x="839" y="138"/>
              </a:lnTo>
              <a:lnTo>
                <a:pt x="880" y="43"/>
              </a:lnTo>
              <a:lnTo>
                <a:pt x="920" y="138"/>
              </a:lnTo>
              <a:lnTo>
                <a:pt x="920" y="49"/>
              </a:lnTo>
              <a:lnTo>
                <a:pt x="918" y="43"/>
              </a:lnTo>
              <a:lnTo>
                <a:pt x="900" y="3"/>
              </a:lnTo>
              <a:lnTo>
                <a:pt x="860" y="3"/>
              </a:lnTo>
              <a:lnTo>
                <a:pt x="763" y="219"/>
              </a:lnTo>
              <a:lnTo>
                <a:pt x="804" y="219"/>
              </a:lnTo>
              <a:lnTo>
                <a:pt x="826" y="169"/>
              </a:lnTo>
              <a:lnTo>
                <a:pt x="934" y="169"/>
              </a:lnTo>
              <a:lnTo>
                <a:pt x="955" y="219"/>
              </a:lnTo>
              <a:lnTo>
                <a:pt x="997" y="219"/>
              </a:lnTo>
              <a:close/>
              <a:moveTo>
                <a:pt x="1150" y="1083"/>
              </a:moveTo>
              <a:lnTo>
                <a:pt x="1150" y="940"/>
              </a:lnTo>
              <a:lnTo>
                <a:pt x="1150" y="867"/>
              </a:lnTo>
              <a:lnTo>
                <a:pt x="1117" y="867"/>
              </a:lnTo>
              <a:lnTo>
                <a:pt x="1033" y="1010"/>
              </a:lnTo>
              <a:lnTo>
                <a:pt x="992" y="941"/>
              </a:lnTo>
              <a:lnTo>
                <a:pt x="947" y="867"/>
              </a:lnTo>
              <a:lnTo>
                <a:pt x="914" y="867"/>
              </a:lnTo>
              <a:lnTo>
                <a:pt x="914" y="1083"/>
              </a:lnTo>
              <a:lnTo>
                <a:pt x="952" y="1083"/>
              </a:lnTo>
              <a:lnTo>
                <a:pt x="952" y="941"/>
              </a:lnTo>
              <a:lnTo>
                <a:pt x="1023" y="1058"/>
              </a:lnTo>
              <a:lnTo>
                <a:pt x="1041" y="1058"/>
              </a:lnTo>
              <a:lnTo>
                <a:pt x="1070" y="1010"/>
              </a:lnTo>
              <a:lnTo>
                <a:pt x="1112" y="940"/>
              </a:lnTo>
              <a:lnTo>
                <a:pt x="1112" y="1083"/>
              </a:lnTo>
              <a:lnTo>
                <a:pt x="1150" y="1083"/>
              </a:lnTo>
              <a:close/>
              <a:moveTo>
                <a:pt x="1154" y="3"/>
              </a:moveTo>
              <a:lnTo>
                <a:pt x="971" y="3"/>
              </a:lnTo>
              <a:lnTo>
                <a:pt x="971" y="37"/>
              </a:lnTo>
              <a:lnTo>
                <a:pt x="1043" y="37"/>
              </a:lnTo>
              <a:lnTo>
                <a:pt x="1043" y="219"/>
              </a:lnTo>
              <a:lnTo>
                <a:pt x="1083" y="219"/>
              </a:lnTo>
              <a:lnTo>
                <a:pt x="1083" y="37"/>
              </a:lnTo>
              <a:lnTo>
                <a:pt x="1154" y="37"/>
              </a:lnTo>
              <a:lnTo>
                <a:pt x="1154" y="3"/>
              </a:lnTo>
              <a:close/>
              <a:moveTo>
                <a:pt x="1200" y="324"/>
              </a:moveTo>
              <a:lnTo>
                <a:pt x="1199" y="323"/>
              </a:lnTo>
              <a:lnTo>
                <a:pt x="1192" y="316"/>
              </a:lnTo>
              <a:lnTo>
                <a:pt x="1183" y="309"/>
              </a:lnTo>
              <a:lnTo>
                <a:pt x="1173" y="302"/>
              </a:lnTo>
              <a:lnTo>
                <a:pt x="1163" y="297"/>
              </a:lnTo>
              <a:lnTo>
                <a:pt x="1152" y="293"/>
              </a:lnTo>
              <a:lnTo>
                <a:pt x="1140" y="290"/>
              </a:lnTo>
              <a:lnTo>
                <a:pt x="1128" y="289"/>
              </a:lnTo>
              <a:lnTo>
                <a:pt x="1115" y="288"/>
              </a:lnTo>
              <a:lnTo>
                <a:pt x="1099" y="289"/>
              </a:lnTo>
              <a:lnTo>
                <a:pt x="1083" y="292"/>
              </a:lnTo>
              <a:lnTo>
                <a:pt x="1069" y="296"/>
              </a:lnTo>
              <a:lnTo>
                <a:pt x="1055" y="302"/>
              </a:lnTo>
              <a:lnTo>
                <a:pt x="1043" y="310"/>
              </a:lnTo>
              <a:lnTo>
                <a:pt x="1032" y="319"/>
              </a:lnTo>
              <a:lnTo>
                <a:pt x="1022" y="330"/>
              </a:lnTo>
              <a:lnTo>
                <a:pt x="1014" y="342"/>
              </a:lnTo>
              <a:lnTo>
                <a:pt x="1007" y="355"/>
              </a:lnTo>
              <a:lnTo>
                <a:pt x="1003" y="369"/>
              </a:lnTo>
              <a:lnTo>
                <a:pt x="1000" y="384"/>
              </a:lnTo>
              <a:lnTo>
                <a:pt x="999" y="399"/>
              </a:lnTo>
              <a:lnTo>
                <a:pt x="1000" y="415"/>
              </a:lnTo>
              <a:lnTo>
                <a:pt x="1003" y="429"/>
              </a:lnTo>
              <a:lnTo>
                <a:pt x="1007" y="443"/>
              </a:lnTo>
              <a:lnTo>
                <a:pt x="1014" y="456"/>
              </a:lnTo>
              <a:lnTo>
                <a:pt x="1022" y="468"/>
              </a:lnTo>
              <a:lnTo>
                <a:pt x="1032" y="479"/>
              </a:lnTo>
              <a:lnTo>
                <a:pt x="1043" y="488"/>
              </a:lnTo>
              <a:lnTo>
                <a:pt x="1055" y="496"/>
              </a:lnTo>
              <a:lnTo>
                <a:pt x="1069" y="502"/>
              </a:lnTo>
              <a:lnTo>
                <a:pt x="1083" y="507"/>
              </a:lnTo>
              <a:lnTo>
                <a:pt x="1098" y="509"/>
              </a:lnTo>
              <a:lnTo>
                <a:pt x="1114" y="510"/>
              </a:lnTo>
              <a:lnTo>
                <a:pt x="1127" y="510"/>
              </a:lnTo>
              <a:lnTo>
                <a:pt x="1140" y="508"/>
              </a:lnTo>
              <a:lnTo>
                <a:pt x="1152" y="505"/>
              </a:lnTo>
              <a:lnTo>
                <a:pt x="1163" y="501"/>
              </a:lnTo>
              <a:lnTo>
                <a:pt x="1173" y="496"/>
              </a:lnTo>
              <a:lnTo>
                <a:pt x="1183" y="490"/>
              </a:lnTo>
              <a:lnTo>
                <a:pt x="1192" y="482"/>
              </a:lnTo>
              <a:lnTo>
                <a:pt x="1199" y="475"/>
              </a:lnTo>
              <a:lnTo>
                <a:pt x="1200" y="474"/>
              </a:lnTo>
              <a:lnTo>
                <a:pt x="1174" y="449"/>
              </a:lnTo>
              <a:lnTo>
                <a:pt x="1162" y="461"/>
              </a:lnTo>
              <a:lnTo>
                <a:pt x="1148" y="469"/>
              </a:lnTo>
              <a:lnTo>
                <a:pt x="1133" y="473"/>
              </a:lnTo>
              <a:lnTo>
                <a:pt x="1116" y="475"/>
              </a:lnTo>
              <a:lnTo>
                <a:pt x="1106" y="474"/>
              </a:lnTo>
              <a:lnTo>
                <a:pt x="1095" y="473"/>
              </a:lnTo>
              <a:lnTo>
                <a:pt x="1086" y="469"/>
              </a:lnTo>
              <a:lnTo>
                <a:pt x="1077" y="465"/>
              </a:lnTo>
              <a:lnTo>
                <a:pt x="1065" y="459"/>
              </a:lnTo>
              <a:lnTo>
                <a:pt x="1056" y="450"/>
              </a:lnTo>
              <a:lnTo>
                <a:pt x="1049" y="438"/>
              </a:lnTo>
              <a:lnTo>
                <a:pt x="1045" y="429"/>
              </a:lnTo>
              <a:lnTo>
                <a:pt x="1042" y="420"/>
              </a:lnTo>
              <a:lnTo>
                <a:pt x="1040" y="410"/>
              </a:lnTo>
              <a:lnTo>
                <a:pt x="1039" y="399"/>
              </a:lnTo>
              <a:lnTo>
                <a:pt x="1040" y="388"/>
              </a:lnTo>
              <a:lnTo>
                <a:pt x="1042" y="378"/>
              </a:lnTo>
              <a:lnTo>
                <a:pt x="1045" y="369"/>
              </a:lnTo>
              <a:lnTo>
                <a:pt x="1049" y="360"/>
              </a:lnTo>
              <a:lnTo>
                <a:pt x="1056" y="348"/>
              </a:lnTo>
              <a:lnTo>
                <a:pt x="1065" y="339"/>
              </a:lnTo>
              <a:lnTo>
                <a:pt x="1077" y="333"/>
              </a:lnTo>
              <a:lnTo>
                <a:pt x="1086" y="329"/>
              </a:lnTo>
              <a:lnTo>
                <a:pt x="1095" y="326"/>
              </a:lnTo>
              <a:lnTo>
                <a:pt x="1106" y="324"/>
              </a:lnTo>
              <a:lnTo>
                <a:pt x="1116" y="323"/>
              </a:lnTo>
              <a:lnTo>
                <a:pt x="1133" y="325"/>
              </a:lnTo>
              <a:lnTo>
                <a:pt x="1148" y="330"/>
              </a:lnTo>
              <a:lnTo>
                <a:pt x="1162" y="337"/>
              </a:lnTo>
              <a:lnTo>
                <a:pt x="1174" y="348"/>
              </a:lnTo>
              <a:lnTo>
                <a:pt x="1200" y="324"/>
              </a:lnTo>
              <a:close/>
              <a:moveTo>
                <a:pt x="1272" y="291"/>
              </a:moveTo>
              <a:lnTo>
                <a:pt x="1232" y="291"/>
              </a:lnTo>
              <a:lnTo>
                <a:pt x="1232" y="507"/>
              </a:lnTo>
              <a:lnTo>
                <a:pt x="1272" y="507"/>
              </a:lnTo>
              <a:lnTo>
                <a:pt x="1272" y="291"/>
              </a:lnTo>
              <a:close/>
              <a:moveTo>
                <a:pt x="1341" y="186"/>
              </a:moveTo>
              <a:lnTo>
                <a:pt x="1220" y="186"/>
              </a:lnTo>
              <a:lnTo>
                <a:pt x="1220" y="126"/>
              </a:lnTo>
              <a:lnTo>
                <a:pt x="1324" y="126"/>
              </a:lnTo>
              <a:lnTo>
                <a:pt x="1324" y="93"/>
              </a:lnTo>
              <a:lnTo>
                <a:pt x="1220" y="93"/>
              </a:lnTo>
              <a:lnTo>
                <a:pt x="1220" y="37"/>
              </a:lnTo>
              <a:lnTo>
                <a:pt x="1337" y="37"/>
              </a:lnTo>
              <a:lnTo>
                <a:pt x="1337" y="3"/>
              </a:lnTo>
              <a:lnTo>
                <a:pt x="1179" y="3"/>
              </a:lnTo>
              <a:lnTo>
                <a:pt x="1179" y="219"/>
              </a:lnTo>
              <a:lnTo>
                <a:pt x="1341" y="219"/>
              </a:lnTo>
              <a:lnTo>
                <a:pt x="1341" y="186"/>
              </a:lnTo>
              <a:close/>
              <a:moveTo>
                <a:pt x="1530" y="507"/>
              </a:moveTo>
              <a:lnTo>
                <a:pt x="1507" y="457"/>
              </a:lnTo>
              <a:lnTo>
                <a:pt x="1493" y="426"/>
              </a:lnTo>
              <a:lnTo>
                <a:pt x="1453" y="337"/>
              </a:lnTo>
              <a:lnTo>
                <a:pt x="1453" y="426"/>
              </a:lnTo>
              <a:lnTo>
                <a:pt x="1372" y="426"/>
              </a:lnTo>
              <a:lnTo>
                <a:pt x="1412" y="331"/>
              </a:lnTo>
              <a:lnTo>
                <a:pt x="1453" y="426"/>
              </a:lnTo>
              <a:lnTo>
                <a:pt x="1453" y="337"/>
              </a:lnTo>
              <a:lnTo>
                <a:pt x="1450" y="331"/>
              </a:lnTo>
              <a:lnTo>
                <a:pt x="1432" y="291"/>
              </a:lnTo>
              <a:lnTo>
                <a:pt x="1393" y="291"/>
              </a:lnTo>
              <a:lnTo>
                <a:pt x="1296" y="507"/>
              </a:lnTo>
              <a:lnTo>
                <a:pt x="1337" y="507"/>
              </a:lnTo>
              <a:lnTo>
                <a:pt x="1358" y="457"/>
              </a:lnTo>
              <a:lnTo>
                <a:pt x="1466" y="457"/>
              </a:lnTo>
              <a:lnTo>
                <a:pt x="1488" y="507"/>
              </a:lnTo>
              <a:lnTo>
                <a:pt x="1530" y="507"/>
              </a:lnTo>
              <a:close/>
              <a:moveTo>
                <a:pt x="1706" y="473"/>
              </a:moveTo>
              <a:lnTo>
                <a:pt x="1594" y="473"/>
              </a:lnTo>
              <a:lnTo>
                <a:pt x="1594" y="291"/>
              </a:lnTo>
              <a:lnTo>
                <a:pt x="1553" y="291"/>
              </a:lnTo>
              <a:lnTo>
                <a:pt x="1553" y="507"/>
              </a:lnTo>
              <a:lnTo>
                <a:pt x="1706" y="507"/>
              </a:lnTo>
              <a:lnTo>
                <a:pt x="1706" y="47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clientData/>
  </xdr:twoCellAnchor>
  <xdr:twoCellAnchor>
    <xdr:from>
      <xdr:col>1</xdr:col>
      <xdr:colOff>140029</xdr:colOff>
      <xdr:row>1</xdr:row>
      <xdr:rowOff>251853</xdr:rowOff>
    </xdr:from>
    <xdr:to>
      <xdr:col>2</xdr:col>
      <xdr:colOff>20656</xdr:colOff>
      <xdr:row>5</xdr:row>
      <xdr:rowOff>33769</xdr:rowOff>
    </xdr:to>
    <xdr:sp macro="" textlink="">
      <xdr:nvSpPr>
        <xdr:cNvPr id="3" name="AutoShape 159">
          <a:extLst>
            <a:ext uri="{FF2B5EF4-FFF2-40B4-BE49-F238E27FC236}">
              <a16:creationId xmlns:a16="http://schemas.microsoft.com/office/drawing/2014/main" id="{00000000-0008-0000-0100-000003000000}"/>
            </a:ext>
          </a:extLst>
        </xdr:cNvPr>
        <xdr:cNvSpPr/>
      </xdr:nvSpPr>
      <xdr:spPr bwMode="auto">
        <a:xfrm>
          <a:off x="447675" y="433388"/>
          <a:ext cx="1947863" cy="619125"/>
        </a:xfrm>
        <a:custGeom>
          <a:avLst/>
          <a:gdLst>
            <a:gd name="T0" fmla="+- 0 1242 567"/>
            <a:gd name="T1" fmla="*/ T0 w 2591"/>
            <a:gd name="T2" fmla="+- 0 649 585"/>
            <a:gd name="T3" fmla="*/ 649 h 894"/>
            <a:gd name="T4" fmla="+- 0 1095 567"/>
            <a:gd name="T5" fmla="*/ T4 w 2591"/>
            <a:gd name="T6" fmla="+- 0 593 585"/>
            <a:gd name="T7" fmla="*/ 593 h 894"/>
            <a:gd name="T8" fmla="+- 0 941 567"/>
            <a:gd name="T9" fmla="*/ T8 w 2591"/>
            <a:gd name="T10" fmla="+- 0 591 585"/>
            <a:gd name="T11" fmla="*/ 591 h 894"/>
            <a:gd name="T12" fmla="+- 0 808 567"/>
            <a:gd name="T13" fmla="*/ T12 w 2591"/>
            <a:gd name="T14" fmla="+- 0 635 585"/>
            <a:gd name="T15" fmla="*/ 635 h 894"/>
            <a:gd name="T16" fmla="+- 0 698 567"/>
            <a:gd name="T17" fmla="*/ T16 w 2591"/>
            <a:gd name="T18" fmla="+- 0 716 585"/>
            <a:gd name="T19" fmla="*/ 716 h 894"/>
            <a:gd name="T20" fmla="+- 0 617 567"/>
            <a:gd name="T21" fmla="*/ T20 w 2591"/>
            <a:gd name="T22" fmla="+- 0 827 585"/>
            <a:gd name="T23" fmla="*/ 827 h 894"/>
            <a:gd name="T24" fmla="+- 0 573 567"/>
            <a:gd name="T25" fmla="*/ T24 w 2591"/>
            <a:gd name="T26" fmla="+- 0 960 585"/>
            <a:gd name="T27" fmla="*/ 960 h 894"/>
            <a:gd name="T28" fmla="+- 0 573 567"/>
            <a:gd name="T29" fmla="*/ T28 w 2591"/>
            <a:gd name="T30" fmla="+- 0 1105 585"/>
            <a:gd name="T31" fmla="*/ 1105 h 894"/>
            <a:gd name="T32" fmla="+- 0 617 567"/>
            <a:gd name="T33" fmla="*/ T32 w 2591"/>
            <a:gd name="T34" fmla="+- 0 1237 585"/>
            <a:gd name="T35" fmla="*/ 1237 h 894"/>
            <a:gd name="T36" fmla="+- 0 698 567"/>
            <a:gd name="T37" fmla="*/ T36 w 2591"/>
            <a:gd name="T38" fmla="+- 0 1348 585"/>
            <a:gd name="T39" fmla="*/ 1348 h 894"/>
            <a:gd name="T40" fmla="+- 0 808 567"/>
            <a:gd name="T41" fmla="*/ T40 w 2591"/>
            <a:gd name="T42" fmla="+- 0 1429 585"/>
            <a:gd name="T43" fmla="*/ 1429 h 894"/>
            <a:gd name="T44" fmla="+- 0 941 567"/>
            <a:gd name="T45" fmla="*/ T44 w 2591"/>
            <a:gd name="T46" fmla="+- 0 1473 585"/>
            <a:gd name="T47" fmla="*/ 1473 h 894"/>
            <a:gd name="T48" fmla="+- 0 1095 567"/>
            <a:gd name="T49" fmla="*/ T48 w 2591"/>
            <a:gd name="T50" fmla="+- 0 1471 585"/>
            <a:gd name="T51" fmla="*/ 1471 h 894"/>
            <a:gd name="T52" fmla="+- 0 1242 567"/>
            <a:gd name="T53" fmla="*/ T52 w 2591"/>
            <a:gd name="T54" fmla="+- 0 1416 585"/>
            <a:gd name="T55" fmla="*/ 1416 h 894"/>
            <a:gd name="T56" fmla="+- 0 1209 567"/>
            <a:gd name="T57" fmla="*/ T56 w 2591"/>
            <a:gd name="T58" fmla="+- 0 1256 585"/>
            <a:gd name="T59" fmla="*/ 1256 h 894"/>
            <a:gd name="T60" fmla="+- 0 1120 567"/>
            <a:gd name="T61" fmla="*/ T60 w 2591"/>
            <a:gd name="T62" fmla="+- 0 1310 585"/>
            <a:gd name="T63" fmla="*/ 1310 h 894"/>
            <a:gd name="T64" fmla="+- 0 1014 567"/>
            <a:gd name="T65" fmla="*/ T64 w 2591"/>
            <a:gd name="T66" fmla="+- 0 1330 585"/>
            <a:gd name="T67" fmla="*/ 1330 h 894"/>
            <a:gd name="T68" fmla="+- 0 863 567"/>
            <a:gd name="T69" fmla="*/ T68 w 2591"/>
            <a:gd name="T70" fmla="+- 0 1289 585"/>
            <a:gd name="T71" fmla="*/ 1289 h 894"/>
            <a:gd name="T72" fmla="+- 0 756 567"/>
            <a:gd name="T73" fmla="*/ T72 w 2591"/>
            <a:gd name="T74" fmla="+- 0 1182 585"/>
            <a:gd name="T75" fmla="*/ 1182 h 894"/>
            <a:gd name="T76" fmla="+- 0 716 567"/>
            <a:gd name="T77" fmla="*/ T76 w 2591"/>
            <a:gd name="T78" fmla="+- 0 1032 585"/>
            <a:gd name="T79" fmla="*/ 1032 h 894"/>
            <a:gd name="T80" fmla="+- 0 756 567"/>
            <a:gd name="T81" fmla="*/ T80 w 2591"/>
            <a:gd name="T82" fmla="+- 0 882 585"/>
            <a:gd name="T83" fmla="*/ 882 h 894"/>
            <a:gd name="T84" fmla="+- 0 863 567"/>
            <a:gd name="T85" fmla="*/ T84 w 2591"/>
            <a:gd name="T86" fmla="+- 0 775 585"/>
            <a:gd name="T87" fmla="*/ 775 h 894"/>
            <a:gd name="T88" fmla="+- 0 1014 567"/>
            <a:gd name="T89" fmla="*/ T88 w 2591"/>
            <a:gd name="T90" fmla="+- 0 734 585"/>
            <a:gd name="T91" fmla="*/ 734 h 894"/>
            <a:gd name="T92" fmla="+- 0 1120 567"/>
            <a:gd name="T93" fmla="*/ T92 w 2591"/>
            <a:gd name="T94" fmla="+- 0 754 585"/>
            <a:gd name="T95" fmla="*/ 754 h 894"/>
            <a:gd name="T96" fmla="+- 0 1209 567"/>
            <a:gd name="T97" fmla="*/ T96 w 2591"/>
            <a:gd name="T98" fmla="+- 0 808 585"/>
            <a:gd name="T99" fmla="*/ 808 h 894"/>
            <a:gd name="T100" fmla="+- 0 1907 567"/>
            <a:gd name="T101" fmla="*/ T100 w 2591"/>
            <a:gd name="T102" fmla="+- 0 615 585"/>
            <a:gd name="T103" fmla="*/ 615 h 894"/>
            <a:gd name="T104" fmla="+- 0 1371 567"/>
            <a:gd name="T105" fmla="*/ T104 w 2591"/>
            <a:gd name="T106" fmla="+- 0 1449 585"/>
            <a:gd name="T107" fmla="*/ 1449 h 894"/>
            <a:gd name="T108" fmla="+- 0 1520 567"/>
            <a:gd name="T109" fmla="*/ T108 w 2591"/>
            <a:gd name="T110" fmla="+- 0 1148 585"/>
            <a:gd name="T111" fmla="*/ 1148 h 894"/>
            <a:gd name="T112" fmla="+- 0 1844 567"/>
            <a:gd name="T113" fmla="*/ T112 w 2591"/>
            <a:gd name="T114" fmla="+- 0 999 585"/>
            <a:gd name="T115" fmla="*/ 999 h 894"/>
            <a:gd name="T116" fmla="+- 0 1520 567"/>
            <a:gd name="T117" fmla="*/ T116 w 2591"/>
            <a:gd name="T118" fmla="+- 0 764 585"/>
            <a:gd name="T119" fmla="*/ 764 h 894"/>
            <a:gd name="T120" fmla="+- 0 1907 567"/>
            <a:gd name="T121" fmla="*/ T120 w 2591"/>
            <a:gd name="T122" fmla="+- 0 615 585"/>
            <a:gd name="T123" fmla="*/ 615 h 894"/>
            <a:gd name="T124" fmla="+- 0 2551 567"/>
            <a:gd name="T125" fmla="*/ T124 w 2591"/>
            <a:gd name="T126" fmla="+- 0 834 585"/>
            <a:gd name="T127" fmla="*/ 834 h 894"/>
            <a:gd name="T128" fmla="+- 0 2521 567"/>
            <a:gd name="T129" fmla="*/ T128 w 2591"/>
            <a:gd name="T130" fmla="+- 0 763 585"/>
            <a:gd name="T131" fmla="*/ 763 h 894"/>
            <a:gd name="T132" fmla="+- 0 2415 567"/>
            <a:gd name="T133" fmla="*/ T132 w 2591"/>
            <a:gd name="T134" fmla="+- 0 656 585"/>
            <a:gd name="T135" fmla="*/ 656 h 894"/>
            <a:gd name="T136" fmla="+- 0 2413 567"/>
            <a:gd name="T137" fmla="*/ T136 w 2591"/>
            <a:gd name="T138" fmla="+- 0 913 585"/>
            <a:gd name="T139" fmla="*/ 913 h 894"/>
            <a:gd name="T140" fmla="+- 0 2370 567"/>
            <a:gd name="T141" fmla="*/ T140 w 2591"/>
            <a:gd name="T142" fmla="+- 0 1018 585"/>
            <a:gd name="T143" fmla="*/ 1018 h 894"/>
            <a:gd name="T144" fmla="+- 0 2264 567"/>
            <a:gd name="T145" fmla="*/ T144 w 2591"/>
            <a:gd name="T146" fmla="+- 0 1062 585"/>
            <a:gd name="T147" fmla="*/ 1062 h 894"/>
            <a:gd name="T148" fmla="+- 0 2115 567"/>
            <a:gd name="T149" fmla="*/ T148 w 2591"/>
            <a:gd name="T150" fmla="+- 0 764 585"/>
            <a:gd name="T151" fmla="*/ 764 h 894"/>
            <a:gd name="T152" fmla="+- 0 2322 567"/>
            <a:gd name="T153" fmla="*/ T152 w 2591"/>
            <a:gd name="T154" fmla="+- 0 776 585"/>
            <a:gd name="T155" fmla="*/ 776 h 894"/>
            <a:gd name="T156" fmla="+- 0 2401 567"/>
            <a:gd name="T157" fmla="*/ T156 w 2591"/>
            <a:gd name="T158" fmla="+- 0 855 585"/>
            <a:gd name="T159" fmla="*/ 855 h 894"/>
            <a:gd name="T160" fmla="+- 0 2413 567"/>
            <a:gd name="T161" fmla="*/ T160 w 2591"/>
            <a:gd name="T162" fmla="+- 0 655 585"/>
            <a:gd name="T163" fmla="*/ 655 h 894"/>
            <a:gd name="T164" fmla="+- 0 2264 567"/>
            <a:gd name="T165" fmla="*/ T164 w 2591"/>
            <a:gd name="T166" fmla="+- 0 615 585"/>
            <a:gd name="T167" fmla="*/ 615 h 894"/>
            <a:gd name="T168" fmla="+- 0 1966 567"/>
            <a:gd name="T169" fmla="*/ T168 w 2591"/>
            <a:gd name="T170" fmla="+- 0 1449 585"/>
            <a:gd name="T171" fmla="*/ 1449 h 894"/>
            <a:gd name="T172" fmla="+- 0 2115 567"/>
            <a:gd name="T173" fmla="*/ T172 w 2591"/>
            <a:gd name="T174" fmla="+- 0 1171 585"/>
            <a:gd name="T175" fmla="*/ 1171 h 894"/>
            <a:gd name="T176" fmla="+- 0 2543 567"/>
            <a:gd name="T177" fmla="*/ T176 w 2591"/>
            <a:gd name="T178" fmla="+- 0 1449 585"/>
            <a:gd name="T179" fmla="*/ 1449 h 894"/>
            <a:gd name="T180" fmla="+- 0 2409 567"/>
            <a:gd name="T181" fmla="*/ T180 w 2591"/>
            <a:gd name="T182" fmla="+- 0 1173 585"/>
            <a:gd name="T183" fmla="*/ 1173 h 894"/>
            <a:gd name="T184" fmla="+- 0 2471 567"/>
            <a:gd name="T185" fmla="*/ T184 w 2591"/>
            <a:gd name="T186" fmla="+- 0 1127 585"/>
            <a:gd name="T187" fmla="*/ 1127 h 894"/>
            <a:gd name="T188" fmla="+- 0 2521 567"/>
            <a:gd name="T189" fmla="*/ T188 w 2591"/>
            <a:gd name="T190" fmla="+- 0 1062 585"/>
            <a:gd name="T191" fmla="*/ 1062 h 894"/>
            <a:gd name="T192" fmla="+- 0 2562 567"/>
            <a:gd name="T193" fmla="*/ T192 w 2591"/>
            <a:gd name="T194" fmla="+- 0 913 585"/>
            <a:gd name="T195" fmla="*/ 913 h 894"/>
            <a:gd name="T196" fmla="+- 0 2622 567"/>
            <a:gd name="T197" fmla="*/ T196 w 2591"/>
            <a:gd name="T198" fmla="+- 0 615 585"/>
            <a:gd name="T199" fmla="*/ 615 h 894"/>
            <a:gd name="T200" fmla="+- 0 2770 567"/>
            <a:gd name="T201" fmla="*/ T200 w 2591"/>
            <a:gd name="T202" fmla="+- 0 1449 585"/>
            <a:gd name="T203" fmla="*/ 1449 h 894"/>
            <a:gd name="T204" fmla="+- 0 2970 567"/>
            <a:gd name="T205" fmla="*/ T204 w 2591"/>
            <a:gd name="T206" fmla="+- 0 1148 585"/>
            <a:gd name="T207" fmla="*/ 1148 h 894"/>
            <a:gd name="T208" fmla="+- 0 2770 567"/>
            <a:gd name="T209" fmla="*/ T208 w 2591"/>
            <a:gd name="T210" fmla="+- 0 999 585"/>
            <a:gd name="T211" fmla="*/ 999 h 894"/>
            <a:gd name="T212" fmla="+- 0 3033 567"/>
            <a:gd name="T213" fmla="*/ T212 w 2591"/>
            <a:gd name="T214" fmla="+- 0 764 585"/>
            <a:gd name="T215" fmla="*/ 764 h 894"/>
          </a:gdLst>
          <a:ahLst/>
          <a:cxnLst/>
          <a:rect l="0" t="0" r="r" b="b"/>
          <a:pathLst>
            <a:path w="2591" h="894">
              <a:moveTo>
                <a:pt x="738" y="109"/>
              </a:moveTo>
              <a:lnTo>
                <a:pt x="675" y="64"/>
              </a:lnTo>
              <a:lnTo>
                <a:pt x="605" y="29"/>
              </a:lnTo>
              <a:lnTo>
                <a:pt x="528" y="8"/>
              </a:lnTo>
              <a:lnTo>
                <a:pt x="447" y="0"/>
              </a:lnTo>
              <a:lnTo>
                <a:pt x="374" y="6"/>
              </a:lnTo>
              <a:lnTo>
                <a:pt x="305" y="23"/>
              </a:lnTo>
              <a:lnTo>
                <a:pt x="241" y="50"/>
              </a:lnTo>
              <a:lnTo>
                <a:pt x="183" y="87"/>
              </a:lnTo>
              <a:lnTo>
                <a:pt x="131" y="131"/>
              </a:lnTo>
              <a:lnTo>
                <a:pt x="86" y="183"/>
              </a:lnTo>
              <a:lnTo>
                <a:pt x="50" y="242"/>
              </a:lnTo>
              <a:lnTo>
                <a:pt x="23" y="306"/>
              </a:lnTo>
              <a:lnTo>
                <a:pt x="6" y="375"/>
              </a:lnTo>
              <a:lnTo>
                <a:pt x="0" y="447"/>
              </a:lnTo>
              <a:lnTo>
                <a:pt x="6" y="520"/>
              </a:lnTo>
              <a:lnTo>
                <a:pt x="23" y="588"/>
              </a:lnTo>
              <a:lnTo>
                <a:pt x="50" y="652"/>
              </a:lnTo>
              <a:lnTo>
                <a:pt x="86" y="711"/>
              </a:lnTo>
              <a:lnTo>
                <a:pt x="131" y="763"/>
              </a:lnTo>
              <a:lnTo>
                <a:pt x="183" y="808"/>
              </a:lnTo>
              <a:lnTo>
                <a:pt x="241" y="844"/>
              </a:lnTo>
              <a:lnTo>
                <a:pt x="305" y="871"/>
              </a:lnTo>
              <a:lnTo>
                <a:pt x="374" y="888"/>
              </a:lnTo>
              <a:lnTo>
                <a:pt x="447" y="894"/>
              </a:lnTo>
              <a:lnTo>
                <a:pt x="528" y="886"/>
              </a:lnTo>
              <a:lnTo>
                <a:pt x="605" y="865"/>
              </a:lnTo>
              <a:lnTo>
                <a:pt x="675" y="831"/>
              </a:lnTo>
              <a:lnTo>
                <a:pt x="738" y="785"/>
              </a:lnTo>
              <a:lnTo>
                <a:pt x="642" y="671"/>
              </a:lnTo>
              <a:lnTo>
                <a:pt x="600" y="702"/>
              </a:lnTo>
              <a:lnTo>
                <a:pt x="553" y="725"/>
              </a:lnTo>
              <a:lnTo>
                <a:pt x="501" y="740"/>
              </a:lnTo>
              <a:lnTo>
                <a:pt x="447" y="745"/>
              </a:lnTo>
              <a:lnTo>
                <a:pt x="367" y="734"/>
              </a:lnTo>
              <a:lnTo>
                <a:pt x="296" y="704"/>
              </a:lnTo>
              <a:lnTo>
                <a:pt x="236" y="658"/>
              </a:lnTo>
              <a:lnTo>
                <a:pt x="189" y="597"/>
              </a:lnTo>
              <a:lnTo>
                <a:pt x="159" y="526"/>
              </a:lnTo>
              <a:lnTo>
                <a:pt x="149" y="447"/>
              </a:lnTo>
              <a:lnTo>
                <a:pt x="159" y="368"/>
              </a:lnTo>
              <a:lnTo>
                <a:pt x="189" y="297"/>
              </a:lnTo>
              <a:lnTo>
                <a:pt x="236" y="237"/>
              </a:lnTo>
              <a:lnTo>
                <a:pt x="296" y="190"/>
              </a:lnTo>
              <a:lnTo>
                <a:pt x="367" y="160"/>
              </a:lnTo>
              <a:lnTo>
                <a:pt x="447" y="149"/>
              </a:lnTo>
              <a:lnTo>
                <a:pt x="501" y="154"/>
              </a:lnTo>
              <a:lnTo>
                <a:pt x="553" y="169"/>
              </a:lnTo>
              <a:lnTo>
                <a:pt x="600" y="192"/>
              </a:lnTo>
              <a:lnTo>
                <a:pt x="642" y="223"/>
              </a:lnTo>
              <a:lnTo>
                <a:pt x="738" y="109"/>
              </a:lnTo>
              <a:close/>
              <a:moveTo>
                <a:pt x="1340" y="30"/>
              </a:moveTo>
              <a:lnTo>
                <a:pt x="804" y="30"/>
              </a:lnTo>
              <a:lnTo>
                <a:pt x="804" y="864"/>
              </a:lnTo>
              <a:lnTo>
                <a:pt x="953" y="864"/>
              </a:lnTo>
              <a:lnTo>
                <a:pt x="953" y="563"/>
              </a:lnTo>
              <a:lnTo>
                <a:pt x="1152" y="563"/>
              </a:lnTo>
              <a:lnTo>
                <a:pt x="1277" y="414"/>
              </a:lnTo>
              <a:lnTo>
                <a:pt x="953" y="414"/>
              </a:lnTo>
              <a:lnTo>
                <a:pt x="953" y="179"/>
              </a:lnTo>
              <a:lnTo>
                <a:pt x="1215" y="179"/>
              </a:lnTo>
              <a:lnTo>
                <a:pt x="1340" y="30"/>
              </a:lnTo>
              <a:close/>
              <a:moveTo>
                <a:pt x="1995" y="328"/>
              </a:moveTo>
              <a:lnTo>
                <a:pt x="1984" y="249"/>
              </a:lnTo>
              <a:lnTo>
                <a:pt x="1955" y="179"/>
              </a:lnTo>
              <a:lnTo>
                <a:pt x="1954" y="178"/>
              </a:lnTo>
              <a:lnTo>
                <a:pt x="1908" y="117"/>
              </a:lnTo>
              <a:lnTo>
                <a:pt x="1848" y="71"/>
              </a:lnTo>
              <a:lnTo>
                <a:pt x="1846" y="70"/>
              </a:lnTo>
              <a:lnTo>
                <a:pt x="1846" y="328"/>
              </a:lnTo>
              <a:lnTo>
                <a:pt x="1834" y="386"/>
              </a:lnTo>
              <a:lnTo>
                <a:pt x="1803" y="433"/>
              </a:lnTo>
              <a:lnTo>
                <a:pt x="1755" y="465"/>
              </a:lnTo>
              <a:lnTo>
                <a:pt x="1697" y="477"/>
              </a:lnTo>
              <a:lnTo>
                <a:pt x="1548" y="477"/>
              </a:lnTo>
              <a:lnTo>
                <a:pt x="1548" y="179"/>
              </a:lnTo>
              <a:lnTo>
                <a:pt x="1697" y="179"/>
              </a:lnTo>
              <a:lnTo>
                <a:pt x="1755" y="191"/>
              </a:lnTo>
              <a:lnTo>
                <a:pt x="1803" y="223"/>
              </a:lnTo>
              <a:lnTo>
                <a:pt x="1834" y="270"/>
              </a:lnTo>
              <a:lnTo>
                <a:pt x="1846" y="328"/>
              </a:lnTo>
              <a:lnTo>
                <a:pt x="1846" y="70"/>
              </a:lnTo>
              <a:lnTo>
                <a:pt x="1776" y="41"/>
              </a:lnTo>
              <a:lnTo>
                <a:pt x="1697" y="30"/>
              </a:lnTo>
              <a:lnTo>
                <a:pt x="1399" y="30"/>
              </a:lnTo>
              <a:lnTo>
                <a:pt x="1399" y="864"/>
              </a:lnTo>
              <a:lnTo>
                <a:pt x="1548" y="864"/>
              </a:lnTo>
              <a:lnTo>
                <a:pt x="1548" y="586"/>
              </a:lnTo>
              <a:lnTo>
                <a:pt x="1782" y="864"/>
              </a:lnTo>
              <a:lnTo>
                <a:pt x="1976" y="864"/>
              </a:lnTo>
              <a:lnTo>
                <a:pt x="1769" y="617"/>
              </a:lnTo>
              <a:lnTo>
                <a:pt x="1842" y="588"/>
              </a:lnTo>
              <a:lnTo>
                <a:pt x="1844" y="586"/>
              </a:lnTo>
              <a:lnTo>
                <a:pt x="1904" y="542"/>
              </a:lnTo>
              <a:lnTo>
                <a:pt x="1953" y="481"/>
              </a:lnTo>
              <a:lnTo>
                <a:pt x="1954" y="477"/>
              </a:lnTo>
              <a:lnTo>
                <a:pt x="1984" y="409"/>
              </a:lnTo>
              <a:lnTo>
                <a:pt x="1995" y="328"/>
              </a:lnTo>
              <a:close/>
              <a:moveTo>
                <a:pt x="2591" y="30"/>
              </a:moveTo>
              <a:lnTo>
                <a:pt x="2055" y="30"/>
              </a:lnTo>
              <a:lnTo>
                <a:pt x="2055" y="864"/>
              </a:lnTo>
              <a:lnTo>
                <a:pt x="2203" y="864"/>
              </a:lnTo>
              <a:lnTo>
                <a:pt x="2203" y="563"/>
              </a:lnTo>
              <a:lnTo>
                <a:pt x="2403" y="563"/>
              </a:lnTo>
              <a:lnTo>
                <a:pt x="2528" y="414"/>
              </a:lnTo>
              <a:lnTo>
                <a:pt x="2203" y="414"/>
              </a:lnTo>
              <a:lnTo>
                <a:pt x="2203" y="179"/>
              </a:lnTo>
              <a:lnTo>
                <a:pt x="2466" y="179"/>
              </a:lnTo>
              <a:lnTo>
                <a:pt x="2591" y="3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clientData/>
  </xdr:twoCellAnchor>
  <xdr:twoCellAnchor>
    <xdr:from>
      <xdr:col>1</xdr:col>
      <xdr:colOff>175903</xdr:colOff>
      <xdr:row>5</xdr:row>
      <xdr:rowOff>112117</xdr:rowOff>
    </xdr:from>
    <xdr:to>
      <xdr:col>2</xdr:col>
      <xdr:colOff>77074</xdr:colOff>
      <xdr:row>6</xdr:row>
      <xdr:rowOff>16959</xdr:rowOff>
    </xdr:to>
    <xdr:sp macro="" textlink="">
      <xdr:nvSpPr>
        <xdr:cNvPr id="4" name="Freeform 158">
          <a:extLst>
            <a:ext uri="{FF2B5EF4-FFF2-40B4-BE49-F238E27FC236}">
              <a16:creationId xmlns:a16="http://schemas.microsoft.com/office/drawing/2014/main" id="{00000000-0008-0000-0100-000004000000}"/>
            </a:ext>
          </a:extLst>
        </xdr:cNvPr>
        <xdr:cNvSpPr/>
      </xdr:nvSpPr>
      <xdr:spPr bwMode="auto">
        <a:xfrm>
          <a:off x="485775" y="1133475"/>
          <a:ext cx="1966913" cy="85725"/>
        </a:xfrm>
        <a:custGeom>
          <a:avLst/>
          <a:gdLst>
            <a:gd name="T0" fmla="+- 0 3095 597"/>
            <a:gd name="T1" fmla="*/ T0 w 2498"/>
            <a:gd name="T2" fmla="+- 0 1568 1568"/>
            <a:gd name="T3" fmla="*/ 1568 h 133"/>
            <a:gd name="T4" fmla="+- 0 597 597"/>
            <a:gd name="T5" fmla="*/ T4 w 2498"/>
            <a:gd name="T6" fmla="+- 0 1568 1568"/>
            <a:gd name="T7" fmla="*/ 1568 h 133"/>
            <a:gd name="T8" fmla="+- 0 597 597"/>
            <a:gd name="T9" fmla="*/ T8 w 2498"/>
            <a:gd name="T10" fmla="+- 0 1701 1568"/>
            <a:gd name="T11" fmla="*/ 1701 h 133"/>
            <a:gd name="T12" fmla="+- 0 2984 597"/>
            <a:gd name="T13" fmla="*/ T12 w 2498"/>
            <a:gd name="T14" fmla="+- 0 1701 1568"/>
            <a:gd name="T15" fmla="*/ 1701 h 133"/>
            <a:gd name="T16" fmla="+- 0 3095 597"/>
            <a:gd name="T17" fmla="*/ T16 w 2498"/>
            <a:gd name="T18" fmla="+- 0 1568 1568"/>
            <a:gd name="T19" fmla="*/ 1568 h 133"/>
          </a:gdLst>
          <a:ahLst/>
          <a:cxnLst/>
          <a:rect l="0" t="0" r="r" b="b"/>
          <a:pathLst>
            <a:path w="2498" h="133">
              <a:moveTo>
                <a:pt x="2498" y="0"/>
              </a:moveTo>
              <a:lnTo>
                <a:pt x="0" y="0"/>
              </a:lnTo>
              <a:lnTo>
                <a:pt x="0" y="133"/>
              </a:lnTo>
              <a:lnTo>
                <a:pt x="2387" y="133"/>
              </a:lnTo>
              <a:lnTo>
                <a:pt x="2498" y="0"/>
              </a:lnTo>
              <a:close/>
            </a:path>
          </a:pathLst>
        </a:custGeom>
        <a:solidFill>
          <a:srgbClr val="51C87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212FBE-2665-462D-B635-BC663807243C}" name="Table2" displayName="Table2" ref="B10:X98" totalsRowShown="0" headerRowBorderDxfId="2">
  <autoFilter ref="B10:X98" xr:uid="{28F5582E-2E1C-4E78-8FE7-3CA7565FB217}"/>
  <tableColumns count="23">
    <tableColumn id="1" xr3:uid="{6C665FB1-67D2-48EE-98C0-32F76C0D25F4}" name="Firm Name"/>
    <tableColumn id="2" xr3:uid="{C4D9ED92-48F9-4997-BDD2-9E12A3F46BED}" name="Product Name"/>
    <tableColumn id="3" xr3:uid="{C332BE13-D5FC-4741-B662-BE6B2BBE943F}" name="Product Type - Primary Type_x000a_"/>
    <tableColumn id="4" xr3:uid="{19B9DCA1-D95B-4C09-B91A-C1A08F67D6CA}" name="Product Type - Sub Type"/>
    <tableColumn id="5" xr3:uid="{84C7BDE9-2689-4001-8284-72C55742383B}" name="Product Format"/>
    <tableColumn id="6" xr3:uid="{6790CF12-6C3C-457B-8343-3A60649BD63E}" name="Overview"/>
    <tableColumn id="7" xr3:uid="{BB28A5DF-005D-41F1-90E8-1E06DD380014}" name="Physical Risk - Type"/>
    <tableColumn id="8" xr3:uid="{30D8349B-58B6-4592-8735-63862109B593}" name="Physical Risk - Hazard"/>
    <tableColumn id="9" xr3:uid="{F7BC0274-6A01-46D3-B66E-49049E06F186}" name="Physical Risk - Detail"/>
    <tableColumn id="10" xr3:uid="{ABEEDA55-3681-4C32-A784-86BC1088E0C4}" name="Transition Risk - Type"/>
    <tableColumn id="11" xr3:uid="{0BECEE68-7EA0-4687-89AD-ACA01B1C1F0D}" name="Transition Risk - Detail"/>
    <tableColumn id="12" xr3:uid="{2328706D-7427-4B54-9609-E3BC518F6700}" name="Geography covered"/>
    <tableColumn id="13" xr3:uid="{52A3F19B-E5A9-41EA-9B01-32ED7A3F27E7}" name="Scenario used"/>
    <tableColumn id="14" xr3:uid="{244B258D-47C3-42DF-A939-8010E7AE2D0B}" name="Macro-economic Impact Assessment "/>
    <tableColumn id="15" xr3:uid="{7EED5EDE-9282-4F67-B02D-76F22909297A}" name="Assets or Company Level Output - Type"/>
    <tableColumn id="16" xr3:uid="{016B5A0E-BFB9-4B23-8324-BDB2329706FB}" name="Assets or Company Level Output - Detail"/>
    <tableColumn id="17" xr3:uid="{B480C21B-5EE6-411B-80EF-60EECEE18A2A}" name="Outputs"/>
    <tableColumn id="18" xr3:uid="{6A1F08EE-D592-4F0D-A72B-0AE0D5A23C4B}" name="Distribution Channel "/>
    <tableColumn id="19" xr3:uid="{F7E20BA6-B1E4-402B-9F34-5B07AB95656D}" name="Data  Source(s)"/>
    <tableColumn id="20" xr3:uid="{51AD89D9-B1A7-4EB7-8D11-964B52C9C5AC}" name="Product Cost" dataDxfId="1"/>
    <tableColumn id="21" xr3:uid="{96CA3294-D29C-479B-BB2B-C2EDD1652FF8}" name="Data Source Cost"/>
    <tableColumn id="22" xr3:uid="{82FA28E3-077C-435D-9FCD-9731117BCA92}" name="Website"/>
    <tableColumn id="23" xr3:uid="{D6A6C783-BE9C-4BBD-A0A9-CF0D5B827CD1}" name="Last Updated"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oxfordeconomics.com/macro-consulting" TargetMode="External"/><Relationship Id="rId13" Type="http://schemas.openxmlformats.org/officeDocument/2006/relationships/table" Target="../tables/table1.xml"/><Relationship Id="rId3" Type="http://schemas.openxmlformats.org/officeDocument/2006/relationships/hyperlink" Target="https://www.transitionpathwayinitiative.org/" TargetMode="External"/><Relationship Id="rId7" Type="http://schemas.openxmlformats.org/officeDocument/2006/relationships/hyperlink" Target="https://geosmartinfo.co.uk/services/gwflood/" TargetMode="External"/><Relationship Id="rId12" Type="http://schemas.openxmlformats.org/officeDocument/2006/relationships/drawing" Target="../drawings/drawing1.xml"/><Relationship Id="rId2" Type="http://schemas.openxmlformats.org/officeDocument/2006/relationships/hyperlink" Target="https://home.kpmg/uk/climateiq.html" TargetMode="External"/><Relationship Id="rId1" Type="http://schemas.openxmlformats.org/officeDocument/2006/relationships/hyperlink" Target="http://www.planetrics.com/" TargetMode="External"/><Relationship Id="rId6" Type="http://schemas.openxmlformats.org/officeDocument/2006/relationships/hyperlink" Target="https://geosmartinfo.co.uk/floodsmart-analytics/" TargetMode="External"/><Relationship Id="rId11" Type="http://schemas.openxmlformats.org/officeDocument/2006/relationships/printerSettings" Target="../printerSettings/printerSettings2.bin"/><Relationship Id="rId5" Type="http://schemas.openxmlformats.org/officeDocument/2006/relationships/hyperlink" Target="https://climate-x.com/" TargetMode="External"/><Relationship Id="rId10" Type="http://schemas.openxmlformats.org/officeDocument/2006/relationships/hyperlink" Target="https://www.weathertrade.net/" TargetMode="External"/><Relationship Id="rId4" Type="http://schemas.openxmlformats.org/officeDocument/2006/relationships/hyperlink" Target="https://www.transitionpathwayinitiative.org/" TargetMode="External"/><Relationship Id="rId9" Type="http://schemas.openxmlformats.org/officeDocument/2006/relationships/hyperlink" Target="https://www.oxfordeconomics.com/global-climate-serv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B31E-7899-4711-8600-0C24C29ADFE3}">
  <dimension ref="A1:BG20"/>
  <sheetViews>
    <sheetView showGridLines="0" tabSelected="1" zoomScale="87" zoomScaleNormal="87" workbookViewId="0">
      <selection activeCell="C5" sqref="C5:M5"/>
    </sheetView>
  </sheetViews>
  <sheetFormatPr defaultColWidth="8.53515625" defaultRowHeight="14.6" x14ac:dyDescent="0.4"/>
  <cols>
    <col min="1" max="1" width="2.84375" customWidth="1"/>
    <col min="2" max="2" width="5.15234375" customWidth="1"/>
    <col min="4" max="4" width="9" bestFit="1" customWidth="1"/>
    <col min="5" max="5" width="14.84375" customWidth="1"/>
    <col min="6" max="6" width="17.15234375" customWidth="1"/>
    <col min="7" max="7" width="21.69140625" customWidth="1"/>
    <col min="8" max="8" width="28.15234375" customWidth="1"/>
    <col min="9" max="9" width="11.3046875" customWidth="1"/>
    <col min="10" max="10" width="11.53515625" customWidth="1"/>
    <col min="11" max="11" width="12.69140625" customWidth="1"/>
    <col min="12" max="12" width="15.69140625" customWidth="1"/>
    <col min="13" max="13" width="14.3046875" customWidth="1"/>
    <col min="14" max="14" width="11.3828125" customWidth="1"/>
    <col min="15" max="15" width="16.69140625" customWidth="1"/>
    <col min="16" max="16" width="17.3828125" customWidth="1"/>
    <col min="17" max="17" width="24.3046875" customWidth="1"/>
    <col min="18" max="18" width="18.3828125" customWidth="1"/>
    <col min="19" max="19" width="20.53515625" customWidth="1"/>
    <col min="20" max="20" width="24.3828125" customWidth="1"/>
    <col min="21" max="21" width="21" customWidth="1"/>
    <col min="22" max="22" width="26.84375" customWidth="1"/>
    <col min="23" max="23" width="27.3828125" customWidth="1"/>
    <col min="24" max="24" width="23.15234375" customWidth="1"/>
    <col min="25" max="25" width="20.69140625" customWidth="1"/>
  </cols>
  <sheetData>
    <row r="1" spans="2:14" x14ac:dyDescent="0.4">
      <c r="B1" s="50"/>
      <c r="C1" s="48"/>
      <c r="D1" s="48"/>
      <c r="E1" s="48"/>
      <c r="F1" s="48"/>
      <c r="G1" s="48"/>
      <c r="H1" s="48"/>
      <c r="I1" s="48"/>
      <c r="J1" s="48"/>
      <c r="K1" s="48"/>
      <c r="L1" s="48"/>
      <c r="M1" s="48"/>
      <c r="N1" s="51"/>
    </row>
    <row r="2" spans="2:14" ht="71.599999999999994" customHeight="1" x14ac:dyDescent="0.4">
      <c r="B2" s="44"/>
      <c r="C2" s="121" t="s">
        <v>1121</v>
      </c>
      <c r="D2" s="121"/>
      <c r="E2" s="121"/>
      <c r="F2" s="121"/>
      <c r="G2" s="121"/>
      <c r="H2" s="121"/>
      <c r="I2" s="121"/>
      <c r="J2" s="121"/>
      <c r="K2" s="121"/>
      <c r="L2" s="121"/>
      <c r="M2" s="121"/>
      <c r="N2" s="47"/>
    </row>
    <row r="3" spans="2:14" x14ac:dyDescent="0.4">
      <c r="B3" s="44"/>
      <c r="C3" s="49"/>
      <c r="D3" s="46"/>
      <c r="E3" s="46"/>
      <c r="F3" s="46"/>
      <c r="G3" s="46"/>
      <c r="H3" s="46"/>
      <c r="I3" s="46"/>
      <c r="J3" s="46"/>
      <c r="K3" s="46"/>
      <c r="L3" s="46"/>
      <c r="M3" s="46"/>
      <c r="N3" s="47"/>
    </row>
    <row r="4" spans="2:14" ht="18.45" x14ac:dyDescent="0.4">
      <c r="B4" s="44"/>
      <c r="C4" s="118" t="s">
        <v>0</v>
      </c>
      <c r="D4" s="118"/>
      <c r="E4" s="118"/>
      <c r="F4" s="118"/>
      <c r="G4" s="118"/>
      <c r="H4" s="118"/>
      <c r="I4" s="118"/>
      <c r="J4" s="118"/>
      <c r="K4" s="118"/>
      <c r="L4" s="118"/>
      <c r="M4" s="118"/>
      <c r="N4" s="47"/>
    </row>
    <row r="5" spans="2:14" ht="90" customHeight="1" x14ac:dyDescent="0.4">
      <c r="B5" s="44"/>
      <c r="C5" s="120" t="s">
        <v>1</v>
      </c>
      <c r="D5" s="120"/>
      <c r="E5" s="120"/>
      <c r="F5" s="120"/>
      <c r="G5" s="120"/>
      <c r="H5" s="120"/>
      <c r="I5" s="120"/>
      <c r="J5" s="120"/>
      <c r="K5" s="120"/>
      <c r="L5" s="120"/>
      <c r="M5" s="120"/>
      <c r="N5" s="47"/>
    </row>
    <row r="6" spans="2:14" ht="14.25" customHeight="1" x14ac:dyDescent="0.4">
      <c r="B6" s="44"/>
      <c r="C6" s="45"/>
      <c r="D6" s="46"/>
      <c r="E6" s="46"/>
      <c r="F6" s="46"/>
      <c r="G6" s="46"/>
      <c r="H6" s="46"/>
      <c r="I6" s="46"/>
      <c r="J6" s="46"/>
      <c r="K6" s="46"/>
      <c r="L6" s="46"/>
      <c r="M6" s="46"/>
      <c r="N6" s="47"/>
    </row>
    <row r="7" spans="2:14" ht="21" customHeight="1" x14ac:dyDescent="0.4">
      <c r="B7" s="44"/>
      <c r="C7" s="118" t="s">
        <v>2</v>
      </c>
      <c r="D7" s="118"/>
      <c r="E7" s="118"/>
      <c r="F7" s="118"/>
      <c r="G7" s="118"/>
      <c r="H7" s="118"/>
      <c r="I7" s="118"/>
      <c r="J7" s="118"/>
      <c r="K7" s="118"/>
      <c r="L7" s="118"/>
      <c r="M7" s="118"/>
      <c r="N7" s="47"/>
    </row>
    <row r="8" spans="2:14" ht="83.25" customHeight="1" x14ac:dyDescent="0.4">
      <c r="B8" s="44"/>
      <c r="C8" s="120" t="s">
        <v>3</v>
      </c>
      <c r="D8" s="120"/>
      <c r="E8" s="120"/>
      <c r="F8" s="120"/>
      <c r="G8" s="120"/>
      <c r="H8" s="120"/>
      <c r="I8" s="120"/>
      <c r="J8" s="120"/>
      <c r="K8" s="120"/>
      <c r="L8" s="120"/>
      <c r="M8" s="120"/>
      <c r="N8" s="47"/>
    </row>
    <row r="9" spans="2:14" ht="158.25" customHeight="1" x14ac:dyDescent="0.4">
      <c r="B9" s="44"/>
      <c r="C9" s="120" t="s">
        <v>4</v>
      </c>
      <c r="D9" s="120"/>
      <c r="E9" s="120"/>
      <c r="F9" s="120"/>
      <c r="G9" s="120"/>
      <c r="H9" s="120"/>
      <c r="I9" s="120"/>
      <c r="J9" s="120"/>
      <c r="K9" s="120"/>
      <c r="L9" s="120"/>
      <c r="M9" s="120"/>
      <c r="N9" s="47"/>
    </row>
    <row r="10" spans="2:14" ht="33" customHeight="1" x14ac:dyDescent="0.4">
      <c r="B10" s="44"/>
      <c r="C10" s="120" t="s">
        <v>1116</v>
      </c>
      <c r="D10" s="120"/>
      <c r="E10" s="120"/>
      <c r="F10" s="120"/>
      <c r="G10" s="120"/>
      <c r="H10" s="120"/>
      <c r="I10" s="120"/>
      <c r="J10" s="120"/>
      <c r="K10" s="120"/>
      <c r="L10" s="120"/>
      <c r="M10" s="120"/>
      <c r="N10" s="47"/>
    </row>
    <row r="11" spans="2:14" x14ac:dyDescent="0.4">
      <c r="B11" s="44"/>
      <c r="C11" s="45"/>
      <c r="D11" s="46"/>
      <c r="E11" s="46"/>
      <c r="F11" s="46"/>
      <c r="G11" s="46"/>
      <c r="H11" s="46"/>
      <c r="I11" s="46"/>
      <c r="J11" s="46"/>
      <c r="K11" s="46"/>
      <c r="L11" s="46"/>
      <c r="M11" s="46"/>
      <c r="N11" s="47"/>
    </row>
    <row r="12" spans="2:14" ht="18.45" x14ac:dyDescent="0.4">
      <c r="B12" s="44"/>
      <c r="C12" s="118" t="s">
        <v>5</v>
      </c>
      <c r="D12" s="118"/>
      <c r="E12" s="118"/>
      <c r="F12" s="118"/>
      <c r="G12" s="118"/>
      <c r="H12" s="118"/>
      <c r="I12" s="118"/>
      <c r="J12" s="118"/>
      <c r="K12" s="118"/>
      <c r="L12" s="118"/>
      <c r="M12" s="118"/>
      <c r="N12" s="47"/>
    </row>
    <row r="13" spans="2:14" ht="81.900000000000006" customHeight="1" x14ac:dyDescent="0.4">
      <c r="B13" s="44"/>
      <c r="C13" s="120" t="s">
        <v>6</v>
      </c>
      <c r="D13" s="120"/>
      <c r="E13" s="120"/>
      <c r="F13" s="120"/>
      <c r="G13" s="120"/>
      <c r="H13" s="120"/>
      <c r="I13" s="120"/>
      <c r="J13" s="120"/>
      <c r="K13" s="120"/>
      <c r="L13" s="120"/>
      <c r="M13" s="120"/>
      <c r="N13" s="47"/>
    </row>
    <row r="14" spans="2:14" ht="15" thickBot="1" x14ac:dyDescent="0.45">
      <c r="B14" s="52"/>
      <c r="C14" s="53"/>
      <c r="D14" s="54"/>
      <c r="E14" s="54"/>
      <c r="F14" s="54"/>
      <c r="G14" s="54"/>
      <c r="H14" s="54"/>
      <c r="I14" s="54"/>
      <c r="J14" s="54"/>
      <c r="K14" s="54"/>
      <c r="L14" s="54"/>
      <c r="M14" s="54"/>
      <c r="N14" s="55"/>
    </row>
    <row r="16" spans="2:14" x14ac:dyDescent="0.4">
      <c r="B16" s="46"/>
      <c r="C16" s="119" t="s">
        <v>7</v>
      </c>
      <c r="D16" s="119"/>
      <c r="E16" s="119"/>
      <c r="F16" s="119"/>
      <c r="G16" s="119"/>
      <c r="H16" s="119"/>
      <c r="I16" s="119"/>
      <c r="J16" s="119"/>
      <c r="K16" s="119"/>
      <c r="L16" s="119"/>
      <c r="M16" s="119"/>
      <c r="N16" s="46"/>
    </row>
    <row r="17" spans="1:59" ht="15.45" customHeight="1" x14ac:dyDescent="0.4"/>
    <row r="18" spans="1:59" s="19" customFormat="1" ht="25.75" x14ac:dyDescent="0.4">
      <c r="A18" s="1"/>
      <c r="B18" s="11"/>
      <c r="C18" s="12" t="s">
        <v>8</v>
      </c>
      <c r="D18" s="12" t="s">
        <v>9</v>
      </c>
      <c r="E18" s="113" t="s">
        <v>10</v>
      </c>
      <c r="F18" s="114"/>
      <c r="G18" s="13" t="s">
        <v>11</v>
      </c>
      <c r="H18" s="12" t="s">
        <v>12</v>
      </c>
      <c r="I18" s="115" t="s">
        <v>13</v>
      </c>
      <c r="J18" s="116"/>
      <c r="K18" s="117"/>
      <c r="L18" s="115" t="s">
        <v>14</v>
      </c>
      <c r="M18" s="117"/>
      <c r="N18" s="14" t="s">
        <v>15</v>
      </c>
      <c r="O18" s="12" t="s">
        <v>16</v>
      </c>
      <c r="P18" s="15" t="s">
        <v>17</v>
      </c>
      <c r="Q18" s="113" t="s">
        <v>18</v>
      </c>
      <c r="R18" s="114"/>
      <c r="S18" s="15" t="s">
        <v>19</v>
      </c>
      <c r="T18" s="16" t="s">
        <v>20</v>
      </c>
      <c r="U18" s="12" t="s">
        <v>21</v>
      </c>
      <c r="V18" s="15" t="s">
        <v>22</v>
      </c>
      <c r="W18" s="17" t="s">
        <v>23</v>
      </c>
      <c r="X18" s="18" t="s">
        <v>24</v>
      </c>
      <c r="Y18" s="18" t="s">
        <v>1118</v>
      </c>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row>
    <row r="19" spans="1:59" s="19" customFormat="1" x14ac:dyDescent="0.4">
      <c r="A19" s="1"/>
      <c r="B19" s="11"/>
      <c r="C19" s="20"/>
      <c r="D19" s="20"/>
      <c r="E19" s="21" t="s">
        <v>25</v>
      </c>
      <c r="F19" s="22" t="s">
        <v>26</v>
      </c>
      <c r="G19" s="23"/>
      <c r="H19" s="20"/>
      <c r="I19" s="24" t="s">
        <v>27</v>
      </c>
      <c r="J19" s="25" t="s">
        <v>28</v>
      </c>
      <c r="K19" s="26" t="s">
        <v>29</v>
      </c>
      <c r="L19" s="24" t="s">
        <v>27</v>
      </c>
      <c r="M19" s="26" t="s">
        <v>30</v>
      </c>
      <c r="N19" s="23"/>
      <c r="O19" s="20"/>
      <c r="P19" s="27"/>
      <c r="Q19" s="28" t="s">
        <v>27</v>
      </c>
      <c r="R19" s="29" t="s">
        <v>29</v>
      </c>
      <c r="S19" s="27"/>
      <c r="T19" s="30"/>
      <c r="U19" s="20"/>
      <c r="V19" s="27"/>
      <c r="W19" s="31"/>
      <c r="X19" s="18"/>
      <c r="Y19" s="18"/>
      <c r="Z19" s="1"/>
      <c r="AA19" s="1"/>
      <c r="AB19" s="1"/>
      <c r="AC19" s="1"/>
      <c r="AD19" s="1"/>
      <c r="AE19" s="5" t="s">
        <v>31</v>
      </c>
      <c r="AF19" s="5" t="s">
        <v>32</v>
      </c>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row>
    <row r="20" spans="1:59" s="34" customFormat="1" ht="231.75" customHeight="1" x14ac:dyDescent="0.4">
      <c r="B20" s="33" t="s">
        <v>33</v>
      </c>
      <c r="C20" s="35" t="s">
        <v>34</v>
      </c>
      <c r="D20" s="35" t="s">
        <v>35</v>
      </c>
      <c r="E20" s="38" t="s">
        <v>36</v>
      </c>
      <c r="F20" s="35" t="s">
        <v>37</v>
      </c>
      <c r="G20" s="35" t="s">
        <v>38</v>
      </c>
      <c r="H20" s="35" t="s">
        <v>39</v>
      </c>
      <c r="I20" s="35" t="s">
        <v>40</v>
      </c>
      <c r="J20" s="35" t="s">
        <v>41</v>
      </c>
      <c r="K20" s="35" t="s">
        <v>42</v>
      </c>
      <c r="L20" s="35" t="s">
        <v>43</v>
      </c>
      <c r="M20" s="35" t="s">
        <v>44</v>
      </c>
      <c r="N20" s="35" t="s">
        <v>45</v>
      </c>
      <c r="O20" s="35" t="s">
        <v>46</v>
      </c>
      <c r="P20" s="36" t="s">
        <v>47</v>
      </c>
      <c r="Q20" s="35" t="s">
        <v>48</v>
      </c>
      <c r="R20" s="36" t="s">
        <v>49</v>
      </c>
      <c r="S20" s="36" t="s">
        <v>50</v>
      </c>
      <c r="T20" s="39" t="s">
        <v>51</v>
      </c>
      <c r="U20" s="40" t="s">
        <v>52</v>
      </c>
      <c r="V20" s="40" t="s">
        <v>53</v>
      </c>
      <c r="W20" s="41" t="s">
        <v>54</v>
      </c>
      <c r="X20" s="42" t="s">
        <v>55</v>
      </c>
      <c r="Y20" s="42" t="s">
        <v>1117</v>
      </c>
      <c r="AE20" s="37" t="s">
        <v>56</v>
      </c>
      <c r="AF20" s="37" t="s">
        <v>57</v>
      </c>
    </row>
  </sheetData>
  <mergeCells count="14">
    <mergeCell ref="C2:M2"/>
    <mergeCell ref="E18:F18"/>
    <mergeCell ref="I18:K18"/>
    <mergeCell ref="L18:M18"/>
    <mergeCell ref="Q18:R18"/>
    <mergeCell ref="C4:M4"/>
    <mergeCell ref="C16:M16"/>
    <mergeCell ref="C5:M5"/>
    <mergeCell ref="C7:M7"/>
    <mergeCell ref="C8:M8"/>
    <mergeCell ref="C9:M9"/>
    <mergeCell ref="C10:M10"/>
    <mergeCell ref="C12:M12"/>
    <mergeCell ref="C13:M13"/>
  </mergeCells>
  <pageMargins left="0.7" right="0.7" top="0.75" bottom="0.75" header="0.3" footer="0.3"/>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BDD15-501A-4C30-8643-54AD6A9F70D8}">
  <dimension ref="A1:BF105"/>
  <sheetViews>
    <sheetView showGridLines="0" zoomScale="70" zoomScaleNormal="70" workbookViewId="0">
      <pane xSplit="3" ySplit="10" topLeftCell="D11" activePane="bottomRight" state="frozen"/>
      <selection pane="topRight" activeCell="D1" sqref="D1"/>
      <selection pane="bottomLeft" activeCell="A13" sqref="A13"/>
      <selection pane="bottomRight" activeCell="F10" sqref="F10"/>
    </sheetView>
  </sheetViews>
  <sheetFormatPr defaultColWidth="0" defaultRowHeight="14.6" zeroHeight="1" x14ac:dyDescent="0.4"/>
  <cols>
    <col min="1" max="1" width="4.53515625" style="1" customWidth="1"/>
    <col min="2" max="2" width="31" style="1" customWidth="1"/>
    <col min="3" max="3" width="25" style="1" customWidth="1"/>
    <col min="4" max="4" width="33" style="1" customWidth="1"/>
    <col min="5" max="5" width="25.53515625" style="1" customWidth="1"/>
    <col min="6" max="6" width="22" style="1" customWidth="1"/>
    <col min="7" max="7" width="64.3828125" style="1" customWidth="1"/>
    <col min="8" max="8" width="22" style="1" bestFit="1" customWidth="1"/>
    <col min="9" max="9" width="32.69140625" style="1" bestFit="1" customWidth="1"/>
    <col min="10" max="10" width="47.3828125" style="1" customWidth="1"/>
    <col min="11" max="11" width="23.69140625" style="1" bestFit="1" customWidth="1"/>
    <col min="12" max="12" width="44" style="1" customWidth="1"/>
    <col min="13" max="13" width="24" style="1" customWidth="1"/>
    <col min="14" max="14" width="36" style="1" customWidth="1"/>
    <col min="15" max="15" width="32.3828125" style="1" bestFit="1" customWidth="1"/>
    <col min="16" max="16" width="33.3828125" style="2" bestFit="1" customWidth="1"/>
    <col min="17" max="17" width="46.15234375" style="2" bestFit="1" customWidth="1"/>
    <col min="18" max="18" width="52" style="2" customWidth="1"/>
    <col min="19" max="19" width="27.3828125" style="2" customWidth="1"/>
    <col min="20" max="20" width="41.53515625" style="2" customWidth="1"/>
    <col min="21" max="21" width="27" style="1" customWidth="1"/>
    <col min="22" max="22" width="17.3828125" style="1" customWidth="1"/>
    <col min="23" max="23" width="27.53515625" style="1" customWidth="1"/>
    <col min="24" max="24" width="14.07421875" style="1" bestFit="1" customWidth="1"/>
    <col min="25" max="26" width="9" style="1" customWidth="1"/>
    <col min="27" max="16384" width="0" style="1" hidden="1"/>
  </cols>
  <sheetData>
    <row r="1" spans="1:58" x14ac:dyDescent="0.4">
      <c r="D1" s="6"/>
      <c r="E1" s="6"/>
      <c r="F1" s="6"/>
      <c r="G1" s="6"/>
      <c r="H1" s="7"/>
      <c r="I1" s="6"/>
      <c r="J1" s="6"/>
    </row>
    <row r="2" spans="1:58" ht="23.15" x14ac:dyDescent="0.4">
      <c r="D2" s="8" t="s">
        <v>1111</v>
      </c>
      <c r="E2" s="6"/>
      <c r="F2" s="6"/>
      <c r="G2" s="6"/>
      <c r="H2" s="6"/>
      <c r="I2" s="6"/>
      <c r="J2" s="6"/>
    </row>
    <row r="3" spans="1:58" x14ac:dyDescent="0.4"/>
    <row r="4" spans="1:58" x14ac:dyDescent="0.4">
      <c r="D4" s="6" t="s">
        <v>1112</v>
      </c>
      <c r="J4" s="3"/>
    </row>
    <row r="5" spans="1:58" x14ac:dyDescent="0.4">
      <c r="D5" s="6" t="s">
        <v>1115</v>
      </c>
    </row>
    <row r="6" spans="1:58" x14ac:dyDescent="0.4">
      <c r="C6" s="4"/>
      <c r="D6" s="6" t="s">
        <v>58</v>
      </c>
    </row>
    <row r="7" spans="1:58" x14ac:dyDescent="0.4">
      <c r="C7" s="9"/>
      <c r="D7" s="6" t="s">
        <v>59</v>
      </c>
    </row>
    <row r="8" spans="1:58" x14ac:dyDescent="0.4">
      <c r="C8" s="9"/>
    </row>
    <row r="9" spans="1:58" x14ac:dyDescent="0.4">
      <c r="C9" s="9"/>
      <c r="E9" s="10"/>
      <c r="F9" s="10"/>
      <c r="G9" s="10"/>
      <c r="H9" s="10"/>
      <c r="I9" s="10"/>
      <c r="J9" s="10"/>
      <c r="K9" s="10"/>
      <c r="L9" s="10"/>
      <c r="M9" s="10"/>
      <c r="N9" s="10"/>
      <c r="O9" s="10"/>
    </row>
    <row r="10" spans="1:58" s="19" customFormat="1" ht="25.75" x14ac:dyDescent="0.4">
      <c r="A10" s="11"/>
      <c r="B10" s="12" t="s">
        <v>8</v>
      </c>
      <c r="C10" s="12" t="s">
        <v>9</v>
      </c>
      <c r="D10" s="56" t="s">
        <v>1119</v>
      </c>
      <c r="E10" s="56" t="s">
        <v>1120</v>
      </c>
      <c r="F10" s="13" t="s">
        <v>11</v>
      </c>
      <c r="G10" s="12" t="s">
        <v>12</v>
      </c>
      <c r="H10" s="58" t="s">
        <v>1104</v>
      </c>
      <c r="I10" s="59" t="s">
        <v>1105</v>
      </c>
      <c r="J10" s="60" t="s">
        <v>1106</v>
      </c>
      <c r="K10" s="58" t="s">
        <v>1107</v>
      </c>
      <c r="L10" s="60" t="s">
        <v>1108</v>
      </c>
      <c r="M10" s="14" t="s">
        <v>15</v>
      </c>
      <c r="N10" s="12" t="s">
        <v>16</v>
      </c>
      <c r="O10" s="15" t="s">
        <v>17</v>
      </c>
      <c r="P10" s="56" t="s">
        <v>1109</v>
      </c>
      <c r="Q10" s="57" t="s">
        <v>1110</v>
      </c>
      <c r="R10" s="15" t="s">
        <v>19</v>
      </c>
      <c r="S10" s="16" t="s">
        <v>20</v>
      </c>
      <c r="T10" s="12" t="s">
        <v>21</v>
      </c>
      <c r="U10" s="15" t="s">
        <v>22</v>
      </c>
      <c r="V10" s="17" t="s">
        <v>23</v>
      </c>
      <c r="W10" s="18" t="s">
        <v>24</v>
      </c>
      <c r="X10" s="18" t="s">
        <v>1118</v>
      </c>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row>
    <row r="11" spans="1:58" ht="180" x14ac:dyDescent="0.4">
      <c r="A11" s="32"/>
      <c r="B11" s="75" t="s">
        <v>60</v>
      </c>
      <c r="C11" s="76" t="s">
        <v>61</v>
      </c>
      <c r="D11" s="76" t="s">
        <v>62</v>
      </c>
      <c r="E11" s="76" t="s">
        <v>63</v>
      </c>
      <c r="F11" s="77" t="s">
        <v>64</v>
      </c>
      <c r="G11" s="76" t="s">
        <v>65</v>
      </c>
      <c r="H11" s="78" t="s">
        <v>66</v>
      </c>
      <c r="I11" s="78" t="s">
        <v>66</v>
      </c>
      <c r="J11" s="79" t="s">
        <v>66</v>
      </c>
      <c r="K11" s="76" t="s">
        <v>43</v>
      </c>
      <c r="L11" s="79"/>
      <c r="M11" s="76" t="s">
        <v>67</v>
      </c>
      <c r="N11" s="76" t="s">
        <v>68</v>
      </c>
      <c r="O11" s="75" t="s">
        <v>69</v>
      </c>
      <c r="P11" s="76" t="s">
        <v>70</v>
      </c>
      <c r="Q11" s="76" t="s">
        <v>71</v>
      </c>
      <c r="R11" s="76" t="s">
        <v>72</v>
      </c>
      <c r="S11" s="77" t="s">
        <v>73</v>
      </c>
      <c r="T11" s="76" t="s">
        <v>74</v>
      </c>
      <c r="U11" s="76" t="s">
        <v>75</v>
      </c>
      <c r="V11" s="76" t="s">
        <v>76</v>
      </c>
      <c r="W11" s="75" t="s">
        <v>77</v>
      </c>
      <c r="X11" s="80">
        <v>44440</v>
      </c>
      <c r="AD11" s="5"/>
      <c r="AE11" s="5" t="s">
        <v>78</v>
      </c>
    </row>
    <row r="12" spans="1:58" ht="77.150000000000006" x14ac:dyDescent="0.4">
      <c r="A12" s="32"/>
      <c r="B12" s="75" t="s">
        <v>79</v>
      </c>
      <c r="C12" s="76" t="s">
        <v>80</v>
      </c>
      <c r="D12" s="76" t="s">
        <v>81</v>
      </c>
      <c r="E12" s="76" t="s">
        <v>82</v>
      </c>
      <c r="F12" s="77" t="s">
        <v>83</v>
      </c>
      <c r="G12" s="76" t="s">
        <v>84</v>
      </c>
      <c r="H12" s="78" t="s">
        <v>31</v>
      </c>
      <c r="I12" s="78" t="s">
        <v>85</v>
      </c>
      <c r="J12" s="79"/>
      <c r="K12" s="76"/>
      <c r="L12" s="79"/>
      <c r="M12" s="76" t="s">
        <v>86</v>
      </c>
      <c r="N12" s="76" t="s">
        <v>87</v>
      </c>
      <c r="O12" s="76" t="s">
        <v>88</v>
      </c>
      <c r="P12" s="81" t="s">
        <v>89</v>
      </c>
      <c r="Q12" s="79" t="s">
        <v>88</v>
      </c>
      <c r="R12" s="79" t="s">
        <v>90</v>
      </c>
      <c r="S12" s="82" t="s">
        <v>91</v>
      </c>
      <c r="T12" s="83" t="s">
        <v>92</v>
      </c>
      <c r="U12" s="76" t="s">
        <v>93</v>
      </c>
      <c r="V12" s="76" t="s">
        <v>93</v>
      </c>
      <c r="W12" s="84" t="s">
        <v>94</v>
      </c>
      <c r="X12" s="85">
        <v>44440</v>
      </c>
    </row>
    <row r="13" spans="1:58" ht="51.45" x14ac:dyDescent="0.4">
      <c r="A13" s="32"/>
      <c r="B13" s="75" t="s">
        <v>79</v>
      </c>
      <c r="C13" s="76" t="s">
        <v>97</v>
      </c>
      <c r="D13" s="76" t="s">
        <v>98</v>
      </c>
      <c r="E13" s="76" t="s">
        <v>82</v>
      </c>
      <c r="F13" s="77" t="s">
        <v>99</v>
      </c>
      <c r="G13" s="76" t="s">
        <v>100</v>
      </c>
      <c r="H13" s="78" t="s">
        <v>31</v>
      </c>
      <c r="I13" s="78" t="s">
        <v>101</v>
      </c>
      <c r="J13" s="79"/>
      <c r="K13" s="76"/>
      <c r="L13" s="79"/>
      <c r="M13" s="76" t="s">
        <v>101</v>
      </c>
      <c r="N13" s="76" t="s">
        <v>101</v>
      </c>
      <c r="O13" s="76" t="s">
        <v>88</v>
      </c>
      <c r="P13" s="81" t="s">
        <v>89</v>
      </c>
      <c r="Q13" s="79" t="s">
        <v>88</v>
      </c>
      <c r="R13" s="79" t="s">
        <v>90</v>
      </c>
      <c r="S13" s="82" t="s">
        <v>96</v>
      </c>
      <c r="T13" s="83" t="s">
        <v>102</v>
      </c>
      <c r="U13" s="76" t="s">
        <v>93</v>
      </c>
      <c r="V13" s="76" t="s">
        <v>93</v>
      </c>
      <c r="W13" s="84" t="s">
        <v>94</v>
      </c>
      <c r="X13" s="85">
        <v>44440</v>
      </c>
    </row>
    <row r="14" spans="1:58" ht="115.75" x14ac:dyDescent="0.4">
      <c r="A14" s="32"/>
      <c r="B14" s="75" t="s">
        <v>103</v>
      </c>
      <c r="C14" s="76" t="s">
        <v>104</v>
      </c>
      <c r="D14" s="76" t="s">
        <v>105</v>
      </c>
      <c r="E14" s="76" t="s">
        <v>82</v>
      </c>
      <c r="F14" s="77" t="s">
        <v>106</v>
      </c>
      <c r="G14" s="76" t="s">
        <v>107</v>
      </c>
      <c r="H14" s="78" t="s">
        <v>31</v>
      </c>
      <c r="I14" s="78" t="s">
        <v>108</v>
      </c>
      <c r="J14" s="79" t="s">
        <v>109</v>
      </c>
      <c r="K14" s="76"/>
      <c r="L14" s="79" t="s">
        <v>66</v>
      </c>
      <c r="M14" s="76" t="s">
        <v>110</v>
      </c>
      <c r="N14" s="76" t="s">
        <v>111</v>
      </c>
      <c r="O14" s="75" t="s">
        <v>66</v>
      </c>
      <c r="P14" s="76" t="s">
        <v>112</v>
      </c>
      <c r="Q14" s="76" t="s">
        <v>113</v>
      </c>
      <c r="R14" s="76" t="s">
        <v>114</v>
      </c>
      <c r="S14" s="77" t="s">
        <v>115</v>
      </c>
      <c r="T14" s="76" t="s">
        <v>116</v>
      </c>
      <c r="U14" s="76" t="s">
        <v>117</v>
      </c>
      <c r="V14" s="76" t="s">
        <v>66</v>
      </c>
      <c r="W14" s="75" t="s">
        <v>118</v>
      </c>
      <c r="X14" s="80">
        <v>44440</v>
      </c>
    </row>
    <row r="15" spans="1:58" ht="77.150000000000006" x14ac:dyDescent="0.4">
      <c r="A15" s="32"/>
      <c r="B15" s="75" t="s">
        <v>103</v>
      </c>
      <c r="C15" s="76" t="s">
        <v>119</v>
      </c>
      <c r="D15" s="76" t="s">
        <v>120</v>
      </c>
      <c r="E15" s="76" t="s">
        <v>82</v>
      </c>
      <c r="F15" s="77" t="s">
        <v>121</v>
      </c>
      <c r="G15" s="76" t="s">
        <v>122</v>
      </c>
      <c r="H15" s="78" t="s">
        <v>31</v>
      </c>
      <c r="I15" s="78" t="s">
        <v>123</v>
      </c>
      <c r="J15" s="79" t="s">
        <v>109</v>
      </c>
      <c r="K15" s="76"/>
      <c r="L15" s="79" t="s">
        <v>66</v>
      </c>
      <c r="M15" s="76" t="s">
        <v>124</v>
      </c>
      <c r="N15" s="76" t="s">
        <v>125</v>
      </c>
      <c r="O15" s="76" t="s">
        <v>66</v>
      </c>
      <c r="P15" s="81" t="s">
        <v>112</v>
      </c>
      <c r="Q15" s="79" t="s">
        <v>113</v>
      </c>
      <c r="R15" s="79" t="s">
        <v>126</v>
      </c>
      <c r="S15" s="82" t="s">
        <v>127</v>
      </c>
      <c r="T15" s="83" t="s">
        <v>116</v>
      </c>
      <c r="U15" s="76" t="s">
        <v>128</v>
      </c>
      <c r="V15" s="76" t="s">
        <v>66</v>
      </c>
      <c r="W15" s="84" t="s">
        <v>129</v>
      </c>
      <c r="X15" s="85">
        <v>44440</v>
      </c>
    </row>
    <row r="16" spans="1:58" ht="266.14999999999998" customHeight="1" x14ac:dyDescent="0.4">
      <c r="A16" s="32"/>
      <c r="B16" s="75" t="s">
        <v>130</v>
      </c>
      <c r="C16" s="76" t="s">
        <v>131</v>
      </c>
      <c r="D16" s="76" t="s">
        <v>132</v>
      </c>
      <c r="E16" s="76" t="s">
        <v>133</v>
      </c>
      <c r="F16" s="77" t="s">
        <v>134</v>
      </c>
      <c r="G16" s="76" t="s">
        <v>135</v>
      </c>
      <c r="H16" s="78"/>
      <c r="I16" s="78"/>
      <c r="J16" s="79"/>
      <c r="K16" s="76" t="s">
        <v>136</v>
      </c>
      <c r="L16" s="79" t="s">
        <v>137</v>
      </c>
      <c r="M16" s="76" t="s">
        <v>138</v>
      </c>
      <c r="N16" s="76" t="s">
        <v>139</v>
      </c>
      <c r="O16" s="75" t="s">
        <v>140</v>
      </c>
      <c r="P16" s="76" t="s">
        <v>141</v>
      </c>
      <c r="Q16" s="76" t="s">
        <v>142</v>
      </c>
      <c r="R16" s="76" t="s">
        <v>143</v>
      </c>
      <c r="S16" s="77" t="s">
        <v>144</v>
      </c>
      <c r="T16" s="76" t="s">
        <v>145</v>
      </c>
      <c r="U16" s="76" t="s">
        <v>93</v>
      </c>
      <c r="V16" s="76" t="s">
        <v>146</v>
      </c>
      <c r="W16" s="75" t="s">
        <v>147</v>
      </c>
      <c r="X16" s="80">
        <v>44440</v>
      </c>
    </row>
    <row r="17" spans="1:24" ht="115.75" x14ac:dyDescent="0.4">
      <c r="A17" s="32"/>
      <c r="B17" s="75" t="s">
        <v>148</v>
      </c>
      <c r="C17" s="76" t="s">
        <v>149</v>
      </c>
      <c r="D17" s="76" t="s">
        <v>150</v>
      </c>
      <c r="E17" s="76" t="s">
        <v>151</v>
      </c>
      <c r="F17" s="77" t="s">
        <v>152</v>
      </c>
      <c r="G17" s="76" t="s">
        <v>153</v>
      </c>
      <c r="H17" s="78" t="s">
        <v>56</v>
      </c>
      <c r="I17" s="78" t="s">
        <v>154</v>
      </c>
      <c r="J17" s="79" t="s">
        <v>155</v>
      </c>
      <c r="K17" s="76" t="s">
        <v>43</v>
      </c>
      <c r="L17" s="79" t="s">
        <v>156</v>
      </c>
      <c r="M17" s="76" t="s">
        <v>157</v>
      </c>
      <c r="N17" s="76" t="s">
        <v>158</v>
      </c>
      <c r="O17" s="76" t="s">
        <v>159</v>
      </c>
      <c r="P17" s="81" t="s">
        <v>160</v>
      </c>
      <c r="Q17" s="79" t="s">
        <v>161</v>
      </c>
      <c r="R17" s="79" t="s">
        <v>162</v>
      </c>
      <c r="S17" s="82" t="s">
        <v>163</v>
      </c>
      <c r="T17" s="83" t="s">
        <v>164</v>
      </c>
      <c r="U17" s="76" t="s">
        <v>165</v>
      </c>
      <c r="V17" s="76" t="s">
        <v>166</v>
      </c>
      <c r="W17" s="84" t="s">
        <v>167</v>
      </c>
      <c r="X17" s="85">
        <v>44440</v>
      </c>
    </row>
    <row r="18" spans="1:24" ht="171.75" customHeight="1" x14ac:dyDescent="0.4">
      <c r="A18" s="32"/>
      <c r="B18" s="75" t="s">
        <v>168</v>
      </c>
      <c r="C18" s="76" t="s">
        <v>169</v>
      </c>
      <c r="D18" s="76" t="s">
        <v>170</v>
      </c>
      <c r="E18" s="76" t="s">
        <v>171</v>
      </c>
      <c r="F18" s="77" t="s">
        <v>172</v>
      </c>
      <c r="G18" s="76" t="s">
        <v>173</v>
      </c>
      <c r="H18" s="78" t="s">
        <v>40</v>
      </c>
      <c r="I18" s="78" t="s">
        <v>174</v>
      </c>
      <c r="J18" s="79"/>
      <c r="K18" s="76"/>
      <c r="L18" s="79"/>
      <c r="M18" s="76" t="s">
        <v>138</v>
      </c>
      <c r="N18" s="76"/>
      <c r="O18" s="75" t="s">
        <v>175</v>
      </c>
      <c r="P18" s="76" t="s">
        <v>176</v>
      </c>
      <c r="Q18" s="76" t="s">
        <v>177</v>
      </c>
      <c r="R18" s="76" t="s">
        <v>178</v>
      </c>
      <c r="S18" s="77" t="s">
        <v>179</v>
      </c>
      <c r="T18" s="76" t="s">
        <v>180</v>
      </c>
      <c r="U18" s="76" t="s">
        <v>93</v>
      </c>
      <c r="V18" s="76" t="s">
        <v>181</v>
      </c>
      <c r="W18" s="75" t="s">
        <v>182</v>
      </c>
      <c r="X18" s="80">
        <v>44440</v>
      </c>
    </row>
    <row r="19" spans="1:24" ht="137.9" customHeight="1" x14ac:dyDescent="0.4">
      <c r="A19" s="32"/>
      <c r="B19" s="75" t="s">
        <v>168</v>
      </c>
      <c r="C19" s="76" t="s">
        <v>183</v>
      </c>
      <c r="D19" s="76" t="s">
        <v>184</v>
      </c>
      <c r="E19" s="76" t="s">
        <v>185</v>
      </c>
      <c r="F19" s="77" t="s">
        <v>172</v>
      </c>
      <c r="G19" s="76" t="s">
        <v>186</v>
      </c>
      <c r="H19" s="78"/>
      <c r="I19" s="78"/>
      <c r="J19" s="79"/>
      <c r="K19" s="76" t="s">
        <v>57</v>
      </c>
      <c r="L19" s="79" t="s">
        <v>187</v>
      </c>
      <c r="M19" s="76" t="s">
        <v>138</v>
      </c>
      <c r="N19" s="76" t="s">
        <v>188</v>
      </c>
      <c r="O19" s="76" t="s">
        <v>175</v>
      </c>
      <c r="P19" s="81" t="s">
        <v>189</v>
      </c>
      <c r="Q19" s="79" t="s">
        <v>177</v>
      </c>
      <c r="R19" s="79" t="s">
        <v>190</v>
      </c>
      <c r="S19" s="82" t="s">
        <v>179</v>
      </c>
      <c r="T19" s="83" t="s">
        <v>191</v>
      </c>
      <c r="U19" s="76" t="s">
        <v>93</v>
      </c>
      <c r="V19" s="76" t="s">
        <v>181</v>
      </c>
      <c r="W19" s="84" t="s">
        <v>192</v>
      </c>
      <c r="X19" s="85">
        <v>44440</v>
      </c>
    </row>
    <row r="20" spans="1:24" ht="196.5" customHeight="1" x14ac:dyDescent="0.4">
      <c r="A20" s="32"/>
      <c r="B20" s="75" t="s">
        <v>168</v>
      </c>
      <c r="C20" s="76" t="s">
        <v>193</v>
      </c>
      <c r="D20" s="76" t="s">
        <v>194</v>
      </c>
      <c r="E20" s="76" t="s">
        <v>195</v>
      </c>
      <c r="F20" s="77" t="s">
        <v>172</v>
      </c>
      <c r="G20" s="76" t="s">
        <v>196</v>
      </c>
      <c r="H20" s="78" t="s">
        <v>40</v>
      </c>
      <c r="I20" s="78" t="s">
        <v>197</v>
      </c>
      <c r="J20" s="79" t="s">
        <v>198</v>
      </c>
      <c r="K20" s="76"/>
      <c r="L20" s="79"/>
      <c r="M20" s="76" t="s">
        <v>138</v>
      </c>
      <c r="N20" s="76" t="s">
        <v>199</v>
      </c>
      <c r="O20" s="75" t="s">
        <v>175</v>
      </c>
      <c r="P20" s="76" t="s">
        <v>189</v>
      </c>
      <c r="Q20" s="76" t="s">
        <v>177</v>
      </c>
      <c r="R20" s="76" t="s">
        <v>200</v>
      </c>
      <c r="S20" s="77" t="s">
        <v>179</v>
      </c>
      <c r="T20" s="76" t="s">
        <v>201</v>
      </c>
      <c r="U20" s="76" t="s">
        <v>93</v>
      </c>
      <c r="V20" s="76" t="s">
        <v>181</v>
      </c>
      <c r="W20" s="75" t="s">
        <v>202</v>
      </c>
      <c r="X20" s="80">
        <v>44440</v>
      </c>
    </row>
    <row r="21" spans="1:24" ht="99.65" customHeight="1" x14ac:dyDescent="0.4">
      <c r="A21" s="32"/>
      <c r="B21" s="75" t="s">
        <v>203</v>
      </c>
      <c r="C21" s="76" t="s">
        <v>204</v>
      </c>
      <c r="D21" s="76" t="s">
        <v>205</v>
      </c>
      <c r="E21" s="76" t="s">
        <v>206</v>
      </c>
      <c r="F21" s="77" t="s">
        <v>121</v>
      </c>
      <c r="G21" s="76" t="s">
        <v>207</v>
      </c>
      <c r="H21" s="78"/>
      <c r="I21" s="78"/>
      <c r="J21" s="79"/>
      <c r="K21" s="76" t="s">
        <v>43</v>
      </c>
      <c r="L21" s="79" t="s">
        <v>208</v>
      </c>
      <c r="M21" s="76" t="s">
        <v>138</v>
      </c>
      <c r="N21" s="76" t="s">
        <v>66</v>
      </c>
      <c r="O21" s="76" t="s">
        <v>66</v>
      </c>
      <c r="P21" s="81"/>
      <c r="Q21" s="79" t="s">
        <v>209</v>
      </c>
      <c r="R21" s="79" t="s">
        <v>210</v>
      </c>
      <c r="S21" s="82" t="s">
        <v>211</v>
      </c>
      <c r="T21" s="83" t="s">
        <v>212</v>
      </c>
      <c r="U21" s="76" t="s">
        <v>213</v>
      </c>
      <c r="V21" s="76" t="s">
        <v>66</v>
      </c>
      <c r="W21" s="84" t="s">
        <v>214</v>
      </c>
      <c r="X21" s="85">
        <v>44440</v>
      </c>
    </row>
    <row r="22" spans="1:24" ht="103.4" customHeight="1" x14ac:dyDescent="0.4">
      <c r="A22" s="32"/>
      <c r="B22" s="75" t="s">
        <v>203</v>
      </c>
      <c r="C22" s="76" t="s">
        <v>215</v>
      </c>
      <c r="D22" s="76" t="s">
        <v>205</v>
      </c>
      <c r="E22" s="76" t="s">
        <v>216</v>
      </c>
      <c r="F22" s="77" t="s">
        <v>121</v>
      </c>
      <c r="G22" s="76" t="s">
        <v>217</v>
      </c>
      <c r="H22" s="78"/>
      <c r="I22" s="78"/>
      <c r="J22" s="79"/>
      <c r="K22" s="76" t="s">
        <v>218</v>
      </c>
      <c r="L22" s="79" t="s">
        <v>219</v>
      </c>
      <c r="M22" s="76" t="s">
        <v>138</v>
      </c>
      <c r="N22" s="76" t="s">
        <v>220</v>
      </c>
      <c r="O22" s="75" t="s">
        <v>66</v>
      </c>
      <c r="P22" s="76"/>
      <c r="Q22" s="76" t="s">
        <v>209</v>
      </c>
      <c r="R22" s="76" t="s">
        <v>221</v>
      </c>
      <c r="S22" s="77" t="s">
        <v>211</v>
      </c>
      <c r="T22" s="76" t="s">
        <v>222</v>
      </c>
      <c r="U22" s="76" t="s">
        <v>223</v>
      </c>
      <c r="V22" s="76" t="s">
        <v>66</v>
      </c>
      <c r="W22" s="75" t="s">
        <v>214</v>
      </c>
      <c r="X22" s="80">
        <v>44440</v>
      </c>
    </row>
    <row r="23" spans="1:24" ht="77.150000000000006" customHeight="1" x14ac:dyDescent="0.4">
      <c r="A23" s="32"/>
      <c r="B23" s="75" t="s">
        <v>203</v>
      </c>
      <c r="C23" s="76" t="s">
        <v>224</v>
      </c>
      <c r="D23" s="76" t="s">
        <v>225</v>
      </c>
      <c r="E23" s="76" t="s">
        <v>226</v>
      </c>
      <c r="F23" s="77" t="s">
        <v>121</v>
      </c>
      <c r="G23" s="76" t="s">
        <v>227</v>
      </c>
      <c r="H23" s="78"/>
      <c r="I23" s="78"/>
      <c r="J23" s="79"/>
      <c r="K23" s="76" t="s">
        <v>228</v>
      </c>
      <c r="L23" s="79" t="s">
        <v>229</v>
      </c>
      <c r="M23" s="76" t="s">
        <v>138</v>
      </c>
      <c r="N23" s="76" t="s">
        <v>66</v>
      </c>
      <c r="O23" s="76" t="s">
        <v>66</v>
      </c>
      <c r="P23" s="81"/>
      <c r="Q23" s="79" t="s">
        <v>209</v>
      </c>
      <c r="R23" s="79" t="s">
        <v>230</v>
      </c>
      <c r="S23" s="82" t="s">
        <v>211</v>
      </c>
      <c r="T23" s="83" t="s">
        <v>231</v>
      </c>
      <c r="U23" s="76" t="s">
        <v>223</v>
      </c>
      <c r="V23" s="76" t="s">
        <v>66</v>
      </c>
      <c r="W23" s="84" t="s">
        <v>214</v>
      </c>
      <c r="X23" s="85">
        <v>44440</v>
      </c>
    </row>
    <row r="24" spans="1:24" ht="91.5" customHeight="1" x14ac:dyDescent="0.4">
      <c r="A24" s="32"/>
      <c r="B24" s="75" t="s">
        <v>203</v>
      </c>
      <c r="C24" s="76" t="s">
        <v>232</v>
      </c>
      <c r="D24" s="76" t="s">
        <v>225</v>
      </c>
      <c r="E24" s="76" t="s">
        <v>233</v>
      </c>
      <c r="F24" s="77" t="s">
        <v>234</v>
      </c>
      <c r="G24" s="76" t="s">
        <v>235</v>
      </c>
      <c r="H24" s="78"/>
      <c r="I24" s="78"/>
      <c r="J24" s="79"/>
      <c r="K24" s="76" t="s">
        <v>43</v>
      </c>
      <c r="L24" s="79" t="s">
        <v>236</v>
      </c>
      <c r="M24" s="76" t="s">
        <v>138</v>
      </c>
      <c r="N24" s="76" t="s">
        <v>66</v>
      </c>
      <c r="O24" s="75" t="s">
        <v>66</v>
      </c>
      <c r="P24" s="76"/>
      <c r="Q24" s="76" t="s">
        <v>209</v>
      </c>
      <c r="R24" s="76" t="s">
        <v>237</v>
      </c>
      <c r="S24" s="77" t="s">
        <v>211</v>
      </c>
      <c r="T24" s="76" t="s">
        <v>212</v>
      </c>
      <c r="U24" s="76" t="s">
        <v>213</v>
      </c>
      <c r="V24" s="76" t="s">
        <v>66</v>
      </c>
      <c r="W24" s="75" t="s">
        <v>214</v>
      </c>
      <c r="X24" s="80">
        <v>44440</v>
      </c>
    </row>
    <row r="25" spans="1:24" ht="130.4" customHeight="1" x14ac:dyDescent="0.4">
      <c r="A25" s="32"/>
      <c r="B25" s="75" t="s">
        <v>203</v>
      </c>
      <c r="C25" s="76" t="s">
        <v>238</v>
      </c>
      <c r="D25" s="76" t="s">
        <v>225</v>
      </c>
      <c r="E25" s="76" t="s">
        <v>239</v>
      </c>
      <c r="F25" s="77" t="s">
        <v>121</v>
      </c>
      <c r="G25" s="76" t="s">
        <v>240</v>
      </c>
      <c r="H25" s="78"/>
      <c r="I25" s="78"/>
      <c r="J25" s="79"/>
      <c r="K25" s="76" t="s">
        <v>218</v>
      </c>
      <c r="L25" s="79" t="s">
        <v>241</v>
      </c>
      <c r="M25" s="76" t="s">
        <v>138</v>
      </c>
      <c r="N25" s="76" t="s">
        <v>66</v>
      </c>
      <c r="O25" s="76" t="s">
        <v>66</v>
      </c>
      <c r="P25" s="81"/>
      <c r="Q25" s="79" t="s">
        <v>242</v>
      </c>
      <c r="R25" s="79" t="s">
        <v>243</v>
      </c>
      <c r="S25" s="82" t="s">
        <v>211</v>
      </c>
      <c r="T25" s="83" t="s">
        <v>244</v>
      </c>
      <c r="U25" s="76" t="s">
        <v>245</v>
      </c>
      <c r="V25" s="76" t="s">
        <v>66</v>
      </c>
      <c r="W25" s="84" t="s">
        <v>214</v>
      </c>
      <c r="X25" s="85">
        <v>44440</v>
      </c>
    </row>
    <row r="26" spans="1:24" ht="64.3" x14ac:dyDescent="0.4">
      <c r="A26" s="32"/>
      <c r="B26" s="75" t="s">
        <v>246</v>
      </c>
      <c r="C26" s="76" t="s">
        <v>247</v>
      </c>
      <c r="D26" s="76" t="s">
        <v>248</v>
      </c>
      <c r="E26" s="76" t="s">
        <v>249</v>
      </c>
      <c r="F26" s="77" t="s">
        <v>250</v>
      </c>
      <c r="G26" s="76" t="s">
        <v>251</v>
      </c>
      <c r="H26" s="78" t="s">
        <v>31</v>
      </c>
      <c r="I26" s="78" t="s">
        <v>252</v>
      </c>
      <c r="J26" s="79" t="s">
        <v>253</v>
      </c>
      <c r="K26" s="76" t="s">
        <v>254</v>
      </c>
      <c r="L26" s="79" t="s">
        <v>66</v>
      </c>
      <c r="M26" s="76" t="s">
        <v>255</v>
      </c>
      <c r="N26" s="76" t="s">
        <v>256</v>
      </c>
      <c r="O26" s="75" t="s">
        <v>257</v>
      </c>
      <c r="P26" s="76" t="s">
        <v>258</v>
      </c>
      <c r="Q26" s="76" t="s">
        <v>259</v>
      </c>
      <c r="R26" s="76" t="s">
        <v>260</v>
      </c>
      <c r="S26" s="77" t="s">
        <v>261</v>
      </c>
      <c r="T26" s="76" t="s">
        <v>262</v>
      </c>
      <c r="U26" s="76" t="s">
        <v>263</v>
      </c>
      <c r="V26" s="76" t="s">
        <v>264</v>
      </c>
      <c r="W26" s="75" t="s">
        <v>265</v>
      </c>
      <c r="X26" s="80">
        <v>44440</v>
      </c>
    </row>
    <row r="27" spans="1:24" ht="141.44999999999999" x14ac:dyDescent="0.4">
      <c r="A27" s="32"/>
      <c r="B27" s="75" t="s">
        <v>246</v>
      </c>
      <c r="C27" s="76" t="s">
        <v>266</v>
      </c>
      <c r="D27" s="76" t="s">
        <v>267</v>
      </c>
      <c r="E27" s="76" t="s">
        <v>268</v>
      </c>
      <c r="F27" s="77" t="s">
        <v>250</v>
      </c>
      <c r="G27" s="76" t="s">
        <v>269</v>
      </c>
      <c r="H27" s="78" t="s">
        <v>40</v>
      </c>
      <c r="I27" s="78" t="s">
        <v>270</v>
      </c>
      <c r="J27" s="79" t="s">
        <v>271</v>
      </c>
      <c r="K27" s="76" t="s">
        <v>43</v>
      </c>
      <c r="L27" s="79" t="s">
        <v>272</v>
      </c>
      <c r="M27" s="76" t="s">
        <v>138</v>
      </c>
      <c r="N27" s="76" t="s">
        <v>273</v>
      </c>
      <c r="O27" s="76" t="s">
        <v>140</v>
      </c>
      <c r="P27" s="81" t="s">
        <v>274</v>
      </c>
      <c r="Q27" s="79" t="s">
        <v>275</v>
      </c>
      <c r="R27" s="79" t="s">
        <v>276</v>
      </c>
      <c r="S27" s="82" t="s">
        <v>277</v>
      </c>
      <c r="T27" s="83" t="s">
        <v>278</v>
      </c>
      <c r="U27" s="76" t="s">
        <v>279</v>
      </c>
      <c r="V27" s="76" t="s">
        <v>280</v>
      </c>
      <c r="W27" s="84" t="s">
        <v>998</v>
      </c>
      <c r="X27" s="85">
        <v>44440</v>
      </c>
    </row>
    <row r="28" spans="1:24" ht="222.75" customHeight="1" x14ac:dyDescent="0.4">
      <c r="A28" s="32"/>
      <c r="B28" s="75" t="s">
        <v>281</v>
      </c>
      <c r="C28" s="76" t="s">
        <v>282</v>
      </c>
      <c r="D28" s="76" t="s">
        <v>283</v>
      </c>
      <c r="E28" s="76" t="s">
        <v>66</v>
      </c>
      <c r="F28" s="77" t="s">
        <v>284</v>
      </c>
      <c r="G28" s="76" t="s">
        <v>285</v>
      </c>
      <c r="H28" s="78" t="s">
        <v>40</v>
      </c>
      <c r="I28" s="78" t="s">
        <v>286</v>
      </c>
      <c r="J28" s="79" t="s">
        <v>66</v>
      </c>
      <c r="K28" s="76" t="s">
        <v>32</v>
      </c>
      <c r="L28" s="79" t="s">
        <v>287</v>
      </c>
      <c r="M28" s="76" t="s">
        <v>138</v>
      </c>
      <c r="N28" s="76" t="s">
        <v>288</v>
      </c>
      <c r="O28" s="75" t="s">
        <v>289</v>
      </c>
      <c r="P28" s="76" t="s">
        <v>290</v>
      </c>
      <c r="Q28" s="76" t="s">
        <v>291</v>
      </c>
      <c r="R28" s="76" t="s">
        <v>292</v>
      </c>
      <c r="S28" s="77" t="s">
        <v>293</v>
      </c>
      <c r="T28" s="76" t="s">
        <v>294</v>
      </c>
      <c r="U28" s="76" t="s">
        <v>295</v>
      </c>
      <c r="V28" s="76" t="s">
        <v>296</v>
      </c>
      <c r="W28" s="75" t="s">
        <v>297</v>
      </c>
      <c r="X28" s="80">
        <v>44440</v>
      </c>
    </row>
    <row r="29" spans="1:24" ht="154.30000000000001" x14ac:dyDescent="0.4">
      <c r="A29" s="32"/>
      <c r="B29" s="86" t="s">
        <v>999</v>
      </c>
      <c r="C29" s="87" t="s">
        <v>1000</v>
      </c>
      <c r="D29" s="88" t="s">
        <v>1001</v>
      </c>
      <c r="E29" s="88" t="s">
        <v>1002</v>
      </c>
      <c r="F29" s="88" t="s">
        <v>1003</v>
      </c>
      <c r="G29" s="87" t="s">
        <v>1004</v>
      </c>
      <c r="H29" s="89" t="s">
        <v>40</v>
      </c>
      <c r="I29" s="90" t="s">
        <v>1005</v>
      </c>
      <c r="J29" s="91" t="s">
        <v>1006</v>
      </c>
      <c r="K29" s="87" t="s">
        <v>1007</v>
      </c>
      <c r="L29" s="91" t="s">
        <v>1008</v>
      </c>
      <c r="M29" s="87" t="s">
        <v>1009</v>
      </c>
      <c r="N29" s="87" t="s">
        <v>1010</v>
      </c>
      <c r="O29" s="76" t="s">
        <v>1011</v>
      </c>
      <c r="P29" s="86" t="s">
        <v>477</v>
      </c>
      <c r="Q29" s="79" t="s">
        <v>1012</v>
      </c>
      <c r="R29" s="79" t="s">
        <v>1013</v>
      </c>
      <c r="S29" s="92" t="s">
        <v>1014</v>
      </c>
      <c r="T29" s="87" t="s">
        <v>1015</v>
      </c>
      <c r="U29" s="87" t="s">
        <v>1016</v>
      </c>
      <c r="V29" s="87" t="s">
        <v>66</v>
      </c>
      <c r="W29" s="74" t="s">
        <v>1017</v>
      </c>
      <c r="X29" s="85">
        <v>44728</v>
      </c>
    </row>
    <row r="30" spans="1:24" ht="152.15" customHeight="1" x14ac:dyDescent="0.4">
      <c r="A30" s="32"/>
      <c r="B30" s="75" t="s">
        <v>298</v>
      </c>
      <c r="C30" s="76" t="s">
        <v>299</v>
      </c>
      <c r="D30" s="76" t="s">
        <v>300</v>
      </c>
      <c r="E30" s="76" t="s">
        <v>301</v>
      </c>
      <c r="F30" s="77" t="s">
        <v>280</v>
      </c>
      <c r="G30" s="76" t="s">
        <v>302</v>
      </c>
      <c r="H30" s="78" t="s">
        <v>31</v>
      </c>
      <c r="I30" s="78" t="s">
        <v>303</v>
      </c>
      <c r="J30" s="79" t="s">
        <v>304</v>
      </c>
      <c r="K30" s="76"/>
      <c r="L30" s="79"/>
      <c r="M30" s="76" t="s">
        <v>304</v>
      </c>
      <c r="N30" s="76" t="s">
        <v>305</v>
      </c>
      <c r="O30" s="93" t="s">
        <v>66</v>
      </c>
      <c r="P30" s="94" t="s">
        <v>306</v>
      </c>
      <c r="Q30" s="76" t="s">
        <v>307</v>
      </c>
      <c r="R30" s="76" t="s">
        <v>308</v>
      </c>
      <c r="S30" s="94" t="s">
        <v>309</v>
      </c>
      <c r="T30" s="83" t="s">
        <v>310</v>
      </c>
      <c r="U30" s="76" t="s">
        <v>311</v>
      </c>
      <c r="V30" s="76" t="s">
        <v>311</v>
      </c>
      <c r="W30" s="75" t="s">
        <v>312</v>
      </c>
      <c r="X30" s="80">
        <v>44440</v>
      </c>
    </row>
    <row r="31" spans="1:24" ht="152.15" customHeight="1" x14ac:dyDescent="0.4">
      <c r="A31" s="32"/>
      <c r="B31" s="95" t="s">
        <v>298</v>
      </c>
      <c r="C31" s="96" t="s">
        <v>313</v>
      </c>
      <c r="D31" s="97" t="s">
        <v>300</v>
      </c>
      <c r="E31" s="96" t="s">
        <v>314</v>
      </c>
      <c r="F31" s="98" t="s">
        <v>315</v>
      </c>
      <c r="G31" s="96" t="s">
        <v>316</v>
      </c>
      <c r="H31" s="96"/>
      <c r="I31" s="96"/>
      <c r="J31" s="96"/>
      <c r="K31" s="96" t="s">
        <v>317</v>
      </c>
      <c r="L31" s="96" t="s">
        <v>318</v>
      </c>
      <c r="M31" s="96" t="s">
        <v>319</v>
      </c>
      <c r="N31" s="96" t="s">
        <v>320</v>
      </c>
      <c r="O31" s="95" t="s">
        <v>321</v>
      </c>
      <c r="P31" s="96" t="s">
        <v>306</v>
      </c>
      <c r="Q31" s="96" t="s">
        <v>322</v>
      </c>
      <c r="R31" s="96" t="s">
        <v>323</v>
      </c>
      <c r="S31" s="99" t="s">
        <v>324</v>
      </c>
      <c r="T31" s="100" t="s">
        <v>325</v>
      </c>
      <c r="U31" s="100" t="s">
        <v>326</v>
      </c>
      <c r="V31" s="100" t="s">
        <v>327</v>
      </c>
      <c r="W31" s="101" t="s">
        <v>328</v>
      </c>
      <c r="X31" s="102">
        <v>44440</v>
      </c>
    </row>
    <row r="32" spans="1:24" ht="115.75" x14ac:dyDescent="0.4">
      <c r="A32" s="32"/>
      <c r="B32" s="75" t="s">
        <v>329</v>
      </c>
      <c r="C32" s="76" t="s">
        <v>330</v>
      </c>
      <c r="D32" s="76" t="s">
        <v>331</v>
      </c>
      <c r="E32" s="76" t="s">
        <v>332</v>
      </c>
      <c r="F32" s="77" t="s">
        <v>333</v>
      </c>
      <c r="G32" s="76" t="s">
        <v>334</v>
      </c>
      <c r="H32" s="78"/>
      <c r="I32" s="78"/>
      <c r="J32" s="79"/>
      <c r="K32" s="76" t="s">
        <v>43</v>
      </c>
      <c r="L32" s="79" t="s">
        <v>335</v>
      </c>
      <c r="M32" s="76" t="s">
        <v>138</v>
      </c>
      <c r="N32" s="76" t="s">
        <v>336</v>
      </c>
      <c r="O32" s="76" t="s">
        <v>337</v>
      </c>
      <c r="P32" s="81" t="s">
        <v>338</v>
      </c>
      <c r="Q32" s="79"/>
      <c r="R32" s="79" t="s">
        <v>339</v>
      </c>
      <c r="S32" s="82" t="s">
        <v>340</v>
      </c>
      <c r="T32" s="83" t="s">
        <v>341</v>
      </c>
      <c r="U32" s="76" t="s">
        <v>342</v>
      </c>
      <c r="V32" s="76" t="s">
        <v>343</v>
      </c>
      <c r="W32" s="84" t="s">
        <v>344</v>
      </c>
      <c r="X32" s="85">
        <v>44440</v>
      </c>
    </row>
    <row r="33" spans="1:24" ht="90" x14ac:dyDescent="0.4">
      <c r="A33" s="32"/>
      <c r="B33" s="75" t="s">
        <v>329</v>
      </c>
      <c r="C33" s="76" t="s">
        <v>345</v>
      </c>
      <c r="D33" s="76" t="s">
        <v>346</v>
      </c>
      <c r="E33" s="76" t="s">
        <v>347</v>
      </c>
      <c r="F33" s="77" t="s">
        <v>333</v>
      </c>
      <c r="G33" s="76" t="s">
        <v>348</v>
      </c>
      <c r="H33" s="78"/>
      <c r="I33" s="78"/>
      <c r="J33" s="79"/>
      <c r="K33" s="76" t="s">
        <v>43</v>
      </c>
      <c r="L33" s="79" t="s">
        <v>335</v>
      </c>
      <c r="M33" s="76" t="s">
        <v>138</v>
      </c>
      <c r="N33" s="76" t="s">
        <v>349</v>
      </c>
      <c r="O33" s="75" t="s">
        <v>337</v>
      </c>
      <c r="P33" s="76" t="s">
        <v>338</v>
      </c>
      <c r="Q33" s="76"/>
      <c r="R33" s="76" t="s">
        <v>350</v>
      </c>
      <c r="S33" s="77" t="s">
        <v>340</v>
      </c>
      <c r="T33" s="76" t="s">
        <v>341</v>
      </c>
      <c r="U33" s="76" t="s">
        <v>342</v>
      </c>
      <c r="V33" s="76" t="s">
        <v>343</v>
      </c>
      <c r="W33" s="75" t="s">
        <v>344</v>
      </c>
      <c r="X33" s="80">
        <v>44440</v>
      </c>
    </row>
    <row r="34" spans="1:24" ht="102.9" x14ac:dyDescent="0.4">
      <c r="A34" s="32"/>
      <c r="B34" s="75" t="s">
        <v>351</v>
      </c>
      <c r="C34" s="76" t="s">
        <v>352</v>
      </c>
      <c r="D34" s="76" t="s">
        <v>353</v>
      </c>
      <c r="E34" s="76" t="s">
        <v>354</v>
      </c>
      <c r="F34" s="77" t="s">
        <v>355</v>
      </c>
      <c r="G34" s="76" t="s">
        <v>356</v>
      </c>
      <c r="H34" s="78" t="s">
        <v>40</v>
      </c>
      <c r="I34" s="78" t="s">
        <v>357</v>
      </c>
      <c r="J34" s="79" t="s">
        <v>358</v>
      </c>
      <c r="K34" s="76" t="s">
        <v>359</v>
      </c>
      <c r="L34" s="79" t="s">
        <v>360</v>
      </c>
      <c r="M34" s="76" t="s">
        <v>361</v>
      </c>
      <c r="N34" s="76" t="s">
        <v>362</v>
      </c>
      <c r="O34" s="76" t="s">
        <v>363</v>
      </c>
      <c r="P34" s="81" t="s">
        <v>364</v>
      </c>
      <c r="Q34" s="79" t="s">
        <v>363</v>
      </c>
      <c r="R34" s="79" t="s">
        <v>365</v>
      </c>
      <c r="S34" s="82" t="s">
        <v>366</v>
      </c>
      <c r="T34" s="83" t="s">
        <v>367</v>
      </c>
      <c r="U34" s="76" t="s">
        <v>368</v>
      </c>
      <c r="V34" s="76" t="s">
        <v>369</v>
      </c>
      <c r="W34" s="84" t="s">
        <v>370</v>
      </c>
      <c r="X34" s="85">
        <v>44440</v>
      </c>
    </row>
    <row r="35" spans="1:24" ht="90" x14ac:dyDescent="0.4">
      <c r="A35" s="32"/>
      <c r="B35" s="75" t="s">
        <v>351</v>
      </c>
      <c r="C35" s="76" t="s">
        <v>371</v>
      </c>
      <c r="D35" s="76" t="s">
        <v>353</v>
      </c>
      <c r="E35" s="76" t="s">
        <v>372</v>
      </c>
      <c r="F35" s="77" t="s">
        <v>355</v>
      </c>
      <c r="G35" s="76" t="s">
        <v>373</v>
      </c>
      <c r="H35" s="78" t="s">
        <v>40</v>
      </c>
      <c r="I35" s="78" t="s">
        <v>357</v>
      </c>
      <c r="J35" s="79" t="s">
        <v>374</v>
      </c>
      <c r="K35" s="76" t="s">
        <v>359</v>
      </c>
      <c r="L35" s="79" t="s">
        <v>360</v>
      </c>
      <c r="M35" s="76" t="s">
        <v>375</v>
      </c>
      <c r="N35" s="76" t="s">
        <v>362</v>
      </c>
      <c r="O35" s="75" t="s">
        <v>376</v>
      </c>
      <c r="P35" s="76" t="s">
        <v>364</v>
      </c>
      <c r="Q35" s="76" t="s">
        <v>377</v>
      </c>
      <c r="R35" s="76" t="s">
        <v>378</v>
      </c>
      <c r="S35" s="77" t="s">
        <v>379</v>
      </c>
      <c r="T35" s="76" t="s">
        <v>367</v>
      </c>
      <c r="U35" s="76" t="s">
        <v>368</v>
      </c>
      <c r="V35" s="76" t="s">
        <v>369</v>
      </c>
      <c r="W35" s="75" t="s">
        <v>370</v>
      </c>
      <c r="X35" s="80">
        <v>44440</v>
      </c>
    </row>
    <row r="36" spans="1:24" ht="141.44999999999999" x14ac:dyDescent="0.4">
      <c r="A36" s="32"/>
      <c r="B36" s="75" t="s">
        <v>351</v>
      </c>
      <c r="C36" s="76" t="s">
        <v>380</v>
      </c>
      <c r="D36" s="76" t="s">
        <v>381</v>
      </c>
      <c r="E36" s="76" t="s">
        <v>382</v>
      </c>
      <c r="F36" s="77" t="s">
        <v>355</v>
      </c>
      <c r="G36" s="76" t="s">
        <v>383</v>
      </c>
      <c r="H36" s="78" t="s">
        <v>40</v>
      </c>
      <c r="I36" s="78" t="s">
        <v>384</v>
      </c>
      <c r="J36" s="79" t="s">
        <v>385</v>
      </c>
      <c r="K36" s="76" t="s">
        <v>43</v>
      </c>
      <c r="L36" s="79" t="s">
        <v>386</v>
      </c>
      <c r="M36" s="76" t="s">
        <v>387</v>
      </c>
      <c r="N36" s="76" t="s">
        <v>388</v>
      </c>
      <c r="O36" s="76" t="s">
        <v>264</v>
      </c>
      <c r="P36" s="81" t="s">
        <v>264</v>
      </c>
      <c r="Q36" s="79" t="s">
        <v>264</v>
      </c>
      <c r="R36" s="79" t="s">
        <v>389</v>
      </c>
      <c r="S36" s="82" t="s">
        <v>390</v>
      </c>
      <c r="T36" s="83" t="s">
        <v>264</v>
      </c>
      <c r="U36" s="76" t="s">
        <v>391</v>
      </c>
      <c r="V36" s="76" t="s">
        <v>264</v>
      </c>
      <c r="W36" s="84" t="s">
        <v>370</v>
      </c>
      <c r="X36" s="85">
        <v>44440</v>
      </c>
    </row>
    <row r="37" spans="1:24" ht="157.5" customHeight="1" x14ac:dyDescent="0.4">
      <c r="A37" s="32"/>
      <c r="B37" s="75" t="s">
        <v>392</v>
      </c>
      <c r="C37" s="76" t="s">
        <v>393</v>
      </c>
      <c r="D37" s="76" t="s">
        <v>394</v>
      </c>
      <c r="E37" s="76" t="s">
        <v>395</v>
      </c>
      <c r="F37" s="77" t="s">
        <v>396</v>
      </c>
      <c r="G37" s="76" t="s">
        <v>397</v>
      </c>
      <c r="H37" s="78" t="s">
        <v>31</v>
      </c>
      <c r="I37" s="78" t="s">
        <v>398</v>
      </c>
      <c r="J37" s="79" t="s">
        <v>399</v>
      </c>
      <c r="K37" s="76" t="s">
        <v>400</v>
      </c>
      <c r="L37" s="79" t="s">
        <v>66</v>
      </c>
      <c r="M37" s="76" t="s">
        <v>401</v>
      </c>
      <c r="N37" s="76" t="s">
        <v>402</v>
      </c>
      <c r="O37" s="75" t="s">
        <v>403</v>
      </c>
      <c r="P37" s="76" t="s">
        <v>404</v>
      </c>
      <c r="Q37" s="76" t="s">
        <v>405</v>
      </c>
      <c r="R37" s="76" t="s">
        <v>406</v>
      </c>
      <c r="S37" s="77" t="s">
        <v>407</v>
      </c>
      <c r="T37" s="76" t="s">
        <v>408</v>
      </c>
      <c r="U37" s="76" t="s">
        <v>409</v>
      </c>
      <c r="V37" s="76" t="s">
        <v>410</v>
      </c>
      <c r="W37" s="75" t="s">
        <v>411</v>
      </c>
      <c r="X37" s="80">
        <v>44440</v>
      </c>
    </row>
    <row r="38" spans="1:24" ht="51.45" x14ac:dyDescent="0.4">
      <c r="A38" s="32"/>
      <c r="B38" s="75" t="s">
        <v>412</v>
      </c>
      <c r="C38" s="76" t="s">
        <v>413</v>
      </c>
      <c r="D38" s="76" t="s">
        <v>414</v>
      </c>
      <c r="E38" s="76" t="s">
        <v>415</v>
      </c>
      <c r="F38" s="77" t="s">
        <v>121</v>
      </c>
      <c r="G38" s="76" t="s">
        <v>416</v>
      </c>
      <c r="H38" s="78"/>
      <c r="I38" s="78" t="s">
        <v>66</v>
      </c>
      <c r="J38" s="79" t="s">
        <v>66</v>
      </c>
      <c r="K38" s="76" t="s">
        <v>43</v>
      </c>
      <c r="L38" s="79" t="s">
        <v>417</v>
      </c>
      <c r="M38" s="76" t="s">
        <v>138</v>
      </c>
      <c r="N38" s="76" t="s">
        <v>418</v>
      </c>
      <c r="O38" s="76" t="s">
        <v>419</v>
      </c>
      <c r="P38" s="81" t="s">
        <v>66</v>
      </c>
      <c r="Q38" s="79" t="s">
        <v>66</v>
      </c>
      <c r="R38" s="79" t="s">
        <v>420</v>
      </c>
      <c r="S38" s="82" t="s">
        <v>421</v>
      </c>
      <c r="T38" s="83"/>
      <c r="U38" s="76" t="s">
        <v>422</v>
      </c>
      <c r="V38" s="76"/>
      <c r="W38" s="84" t="s">
        <v>66</v>
      </c>
      <c r="X38" s="85">
        <v>44440</v>
      </c>
    </row>
    <row r="39" spans="1:24" ht="121.5" customHeight="1" x14ac:dyDescent="0.4">
      <c r="A39" s="32"/>
      <c r="B39" s="75" t="s">
        <v>412</v>
      </c>
      <c r="C39" s="76" t="s">
        <v>423</v>
      </c>
      <c r="D39" s="76" t="s">
        <v>424</v>
      </c>
      <c r="E39" s="76" t="s">
        <v>425</v>
      </c>
      <c r="F39" s="77" t="s">
        <v>426</v>
      </c>
      <c r="G39" s="76" t="s">
        <v>427</v>
      </c>
      <c r="H39" s="78" t="s">
        <v>40</v>
      </c>
      <c r="I39" s="78" t="s">
        <v>428</v>
      </c>
      <c r="J39" s="79" t="s">
        <v>429</v>
      </c>
      <c r="K39" s="76" t="s">
        <v>43</v>
      </c>
      <c r="L39" s="79" t="s">
        <v>430</v>
      </c>
      <c r="M39" s="76" t="s">
        <v>431</v>
      </c>
      <c r="N39" s="76" t="s">
        <v>432</v>
      </c>
      <c r="O39" s="75" t="s">
        <v>433</v>
      </c>
      <c r="P39" s="76" t="s">
        <v>434</v>
      </c>
      <c r="Q39" s="76" t="s">
        <v>435</v>
      </c>
      <c r="R39" s="76" t="s">
        <v>436</v>
      </c>
      <c r="S39" s="77" t="s">
        <v>437</v>
      </c>
      <c r="T39" s="76" t="s">
        <v>438</v>
      </c>
      <c r="U39" s="76" t="s">
        <v>422</v>
      </c>
      <c r="V39" s="76"/>
      <c r="W39" s="75" t="s">
        <v>66</v>
      </c>
      <c r="X39" s="80">
        <v>44440</v>
      </c>
    </row>
    <row r="40" spans="1:24" ht="128.15" customHeight="1" x14ac:dyDescent="0.4">
      <c r="A40" s="32"/>
      <c r="B40" s="75" t="s">
        <v>412</v>
      </c>
      <c r="C40" s="76" t="s">
        <v>439</v>
      </c>
      <c r="D40" s="76" t="s">
        <v>440</v>
      </c>
      <c r="E40" s="76"/>
      <c r="F40" s="77" t="s">
        <v>95</v>
      </c>
      <c r="G40" s="76" t="s">
        <v>441</v>
      </c>
      <c r="H40" s="78" t="s">
        <v>40</v>
      </c>
      <c r="I40" s="78" t="s">
        <v>442</v>
      </c>
      <c r="J40" s="79" t="s">
        <v>443</v>
      </c>
      <c r="K40" s="76" t="s">
        <v>43</v>
      </c>
      <c r="L40" s="79" t="s">
        <v>444</v>
      </c>
      <c r="M40" s="76" t="s">
        <v>138</v>
      </c>
      <c r="N40" s="76" t="s">
        <v>445</v>
      </c>
      <c r="O40" s="76"/>
      <c r="P40" s="81"/>
      <c r="Q40" s="79"/>
      <c r="R40" s="79" t="s">
        <v>446</v>
      </c>
      <c r="S40" s="82" t="s">
        <v>447</v>
      </c>
      <c r="T40" s="83" t="s">
        <v>448</v>
      </c>
      <c r="U40" s="76" t="s">
        <v>422</v>
      </c>
      <c r="V40" s="76"/>
      <c r="W40" s="84" t="s">
        <v>66</v>
      </c>
      <c r="X40" s="85">
        <v>44440</v>
      </c>
    </row>
    <row r="41" spans="1:24" ht="77.150000000000006" x14ac:dyDescent="0.4">
      <c r="A41" s="32"/>
      <c r="B41" s="75" t="s">
        <v>412</v>
      </c>
      <c r="C41" s="76" t="s">
        <v>449</v>
      </c>
      <c r="D41" s="76" t="s">
        <v>450</v>
      </c>
      <c r="E41" s="76" t="s">
        <v>451</v>
      </c>
      <c r="F41" s="77" t="s">
        <v>95</v>
      </c>
      <c r="G41" s="76" t="s">
        <v>452</v>
      </c>
      <c r="H41" s="78"/>
      <c r="I41" s="78" t="s">
        <v>66</v>
      </c>
      <c r="J41" s="79" t="s">
        <v>66</v>
      </c>
      <c r="K41" s="76" t="s">
        <v>43</v>
      </c>
      <c r="L41" s="79" t="s">
        <v>453</v>
      </c>
      <c r="M41" s="76" t="s">
        <v>401</v>
      </c>
      <c r="N41" s="76" t="s">
        <v>418</v>
      </c>
      <c r="O41" s="75" t="s">
        <v>454</v>
      </c>
      <c r="P41" s="76" t="s">
        <v>455</v>
      </c>
      <c r="Q41" s="76" t="s">
        <v>456</v>
      </c>
      <c r="R41" s="76" t="s">
        <v>457</v>
      </c>
      <c r="S41" s="77" t="s">
        <v>421</v>
      </c>
      <c r="T41" s="76" t="s">
        <v>458</v>
      </c>
      <c r="U41" s="76" t="s">
        <v>422</v>
      </c>
      <c r="V41" s="76"/>
      <c r="W41" s="75" t="s">
        <v>66</v>
      </c>
      <c r="X41" s="80">
        <v>44440</v>
      </c>
    </row>
    <row r="42" spans="1:24" ht="77.900000000000006" customHeight="1" x14ac:dyDescent="0.4">
      <c r="A42" s="32"/>
      <c r="B42" s="75" t="s">
        <v>412</v>
      </c>
      <c r="C42" s="76" t="s">
        <v>459</v>
      </c>
      <c r="D42" s="76" t="s">
        <v>460</v>
      </c>
      <c r="E42" s="76" t="s">
        <v>461</v>
      </c>
      <c r="F42" s="77" t="s">
        <v>462</v>
      </c>
      <c r="G42" s="76" t="s">
        <v>463</v>
      </c>
      <c r="H42" s="78" t="s">
        <v>40</v>
      </c>
      <c r="I42" s="78"/>
      <c r="J42" s="79" t="s">
        <v>464</v>
      </c>
      <c r="K42" s="76" t="s">
        <v>43</v>
      </c>
      <c r="L42" s="79" t="s">
        <v>464</v>
      </c>
      <c r="M42" s="76" t="s">
        <v>138</v>
      </c>
      <c r="N42" s="76" t="s">
        <v>66</v>
      </c>
      <c r="O42" s="76" t="s">
        <v>66</v>
      </c>
      <c r="P42" s="81" t="s">
        <v>465</v>
      </c>
      <c r="Q42" s="79" t="s">
        <v>466</v>
      </c>
      <c r="R42" s="79" t="s">
        <v>467</v>
      </c>
      <c r="S42" s="82" t="s">
        <v>468</v>
      </c>
      <c r="T42" s="83" t="s">
        <v>469</v>
      </c>
      <c r="U42" s="76" t="s">
        <v>422</v>
      </c>
      <c r="V42" s="76"/>
      <c r="W42" s="84" t="s">
        <v>66</v>
      </c>
      <c r="X42" s="85">
        <v>44440</v>
      </c>
    </row>
    <row r="43" spans="1:24" ht="102.9" x14ac:dyDescent="0.4">
      <c r="A43" s="32"/>
      <c r="B43" s="75" t="s">
        <v>412</v>
      </c>
      <c r="C43" s="76" t="s">
        <v>470</v>
      </c>
      <c r="D43" s="76" t="s">
        <v>471</v>
      </c>
      <c r="E43" s="76" t="s">
        <v>472</v>
      </c>
      <c r="F43" s="77" t="s">
        <v>396</v>
      </c>
      <c r="G43" s="76" t="s">
        <v>473</v>
      </c>
      <c r="H43" s="78" t="s">
        <v>40</v>
      </c>
      <c r="I43" s="78" t="s">
        <v>442</v>
      </c>
      <c r="J43" s="79" t="s">
        <v>474</v>
      </c>
      <c r="K43" s="76" t="s">
        <v>43</v>
      </c>
      <c r="L43" s="79" t="s">
        <v>475</v>
      </c>
      <c r="M43" s="76" t="s">
        <v>138</v>
      </c>
      <c r="N43" s="76" t="s">
        <v>476</v>
      </c>
      <c r="O43" s="75" t="s">
        <v>175</v>
      </c>
      <c r="P43" s="76" t="s">
        <v>66</v>
      </c>
      <c r="Q43" s="76" t="s">
        <v>477</v>
      </c>
      <c r="R43" s="76" t="s">
        <v>478</v>
      </c>
      <c r="S43" s="77"/>
      <c r="T43" s="76" t="s">
        <v>479</v>
      </c>
      <c r="U43" s="76" t="s">
        <v>480</v>
      </c>
      <c r="V43" s="76"/>
      <c r="W43" s="75" t="s">
        <v>481</v>
      </c>
      <c r="X43" s="80">
        <v>44440</v>
      </c>
    </row>
    <row r="44" spans="1:24" ht="94.5" customHeight="1" x14ac:dyDescent="0.4">
      <c r="A44" s="32"/>
      <c r="B44" s="75" t="s">
        <v>412</v>
      </c>
      <c r="C44" s="76" t="s">
        <v>482</v>
      </c>
      <c r="D44" s="76" t="s">
        <v>471</v>
      </c>
      <c r="E44" s="76" t="s">
        <v>483</v>
      </c>
      <c r="F44" s="77" t="s">
        <v>396</v>
      </c>
      <c r="G44" s="76" t="s">
        <v>484</v>
      </c>
      <c r="H44" s="78"/>
      <c r="I44" s="78"/>
      <c r="J44" s="79"/>
      <c r="K44" s="76" t="s">
        <v>43</v>
      </c>
      <c r="L44" s="79" t="s">
        <v>485</v>
      </c>
      <c r="M44" s="76" t="s">
        <v>138</v>
      </c>
      <c r="N44" s="76"/>
      <c r="O44" s="76"/>
      <c r="P44" s="81"/>
      <c r="Q44" s="79" t="s">
        <v>477</v>
      </c>
      <c r="R44" s="79" t="s">
        <v>486</v>
      </c>
      <c r="S44" s="82"/>
      <c r="T44" s="83" t="s">
        <v>479</v>
      </c>
      <c r="U44" s="76" t="s">
        <v>480</v>
      </c>
      <c r="V44" s="76"/>
      <c r="W44" s="84" t="s">
        <v>487</v>
      </c>
      <c r="X44" s="85">
        <v>44440</v>
      </c>
    </row>
    <row r="45" spans="1:24" ht="177.75" customHeight="1" x14ac:dyDescent="0.4">
      <c r="A45" s="32"/>
      <c r="B45" s="75" t="s">
        <v>412</v>
      </c>
      <c r="C45" s="76" t="s">
        <v>488</v>
      </c>
      <c r="D45" s="76" t="s">
        <v>489</v>
      </c>
      <c r="E45" s="76" t="s">
        <v>490</v>
      </c>
      <c r="F45" s="77" t="s">
        <v>491</v>
      </c>
      <c r="G45" s="76" t="s">
        <v>492</v>
      </c>
      <c r="H45" s="78" t="s">
        <v>40</v>
      </c>
      <c r="I45" s="78" t="s">
        <v>442</v>
      </c>
      <c r="J45" s="79" t="s">
        <v>493</v>
      </c>
      <c r="K45" s="76" t="s">
        <v>43</v>
      </c>
      <c r="L45" s="79" t="s">
        <v>494</v>
      </c>
      <c r="M45" s="76" t="s">
        <v>138</v>
      </c>
      <c r="N45" s="76" t="s">
        <v>495</v>
      </c>
      <c r="O45" s="75" t="s">
        <v>496</v>
      </c>
      <c r="P45" s="76"/>
      <c r="Q45" s="76"/>
      <c r="R45" s="76" t="s">
        <v>497</v>
      </c>
      <c r="S45" s="77" t="s">
        <v>498</v>
      </c>
      <c r="T45" s="76" t="s">
        <v>499</v>
      </c>
      <c r="U45" s="76" t="s">
        <v>422</v>
      </c>
      <c r="V45" s="76"/>
      <c r="W45" s="75" t="s">
        <v>66</v>
      </c>
      <c r="X45" s="80">
        <v>44440</v>
      </c>
    </row>
    <row r="46" spans="1:24" ht="126.75" customHeight="1" x14ac:dyDescent="0.4">
      <c r="A46" s="32"/>
      <c r="B46" s="75" t="s">
        <v>412</v>
      </c>
      <c r="C46" s="76" t="s">
        <v>500</v>
      </c>
      <c r="D46" s="76" t="s">
        <v>501</v>
      </c>
      <c r="E46" s="76" t="s">
        <v>502</v>
      </c>
      <c r="F46" s="77" t="s">
        <v>503</v>
      </c>
      <c r="G46" s="76" t="s">
        <v>504</v>
      </c>
      <c r="H46" s="78" t="s">
        <v>40</v>
      </c>
      <c r="I46" s="78" t="s">
        <v>442</v>
      </c>
      <c r="J46" s="79" t="s">
        <v>505</v>
      </c>
      <c r="K46" s="76" t="s">
        <v>43</v>
      </c>
      <c r="L46" s="79" t="s">
        <v>505</v>
      </c>
      <c r="M46" s="76" t="s">
        <v>401</v>
      </c>
      <c r="N46" s="76" t="s">
        <v>66</v>
      </c>
      <c r="O46" s="76" t="s">
        <v>66</v>
      </c>
      <c r="P46" s="81" t="s">
        <v>506</v>
      </c>
      <c r="Q46" s="79" t="s">
        <v>507</v>
      </c>
      <c r="R46" s="79" t="s">
        <v>508</v>
      </c>
      <c r="S46" s="82" t="s">
        <v>509</v>
      </c>
      <c r="T46" s="83" t="s">
        <v>510</v>
      </c>
      <c r="U46" s="76" t="s">
        <v>422</v>
      </c>
      <c r="V46" s="76"/>
      <c r="W46" s="84" t="s">
        <v>66</v>
      </c>
      <c r="X46" s="85">
        <v>44440</v>
      </c>
    </row>
    <row r="47" spans="1:24" ht="56.25" customHeight="1" x14ac:dyDescent="0.4">
      <c r="A47" s="32"/>
      <c r="B47" s="75" t="s">
        <v>511</v>
      </c>
      <c r="C47" s="76" t="s">
        <v>512</v>
      </c>
      <c r="D47" s="76" t="s">
        <v>513</v>
      </c>
      <c r="E47" s="76" t="s">
        <v>514</v>
      </c>
      <c r="F47" s="77" t="s">
        <v>515</v>
      </c>
      <c r="G47" s="76" t="s">
        <v>516</v>
      </c>
      <c r="H47" s="78" t="s">
        <v>40</v>
      </c>
      <c r="I47" s="78" t="s">
        <v>123</v>
      </c>
      <c r="J47" s="79" t="s">
        <v>517</v>
      </c>
      <c r="K47" s="76"/>
      <c r="L47" s="79"/>
      <c r="M47" s="76" t="s">
        <v>518</v>
      </c>
      <c r="N47" s="76" t="s">
        <v>519</v>
      </c>
      <c r="O47" s="75" t="s">
        <v>520</v>
      </c>
      <c r="P47" s="76" t="s">
        <v>521</v>
      </c>
      <c r="Q47" s="76" t="s">
        <v>522</v>
      </c>
      <c r="R47" s="76" t="s">
        <v>523</v>
      </c>
      <c r="S47" s="77" t="s">
        <v>524</v>
      </c>
      <c r="T47" s="76" t="s">
        <v>525</v>
      </c>
      <c r="U47" s="76" t="s">
        <v>526</v>
      </c>
      <c r="V47" s="76" t="s">
        <v>66</v>
      </c>
      <c r="W47" s="75" t="s">
        <v>527</v>
      </c>
      <c r="X47" s="80">
        <v>44440</v>
      </c>
    </row>
    <row r="48" spans="1:24" ht="77.150000000000006" x14ac:dyDescent="0.4">
      <c r="A48" s="32"/>
      <c r="B48" s="75" t="s">
        <v>511</v>
      </c>
      <c r="C48" s="76" t="s">
        <v>528</v>
      </c>
      <c r="D48" s="76" t="s">
        <v>513</v>
      </c>
      <c r="E48" s="76" t="s">
        <v>514</v>
      </c>
      <c r="F48" s="77" t="s">
        <v>515</v>
      </c>
      <c r="G48" s="76" t="s">
        <v>529</v>
      </c>
      <c r="H48" s="78" t="s">
        <v>40</v>
      </c>
      <c r="I48" s="78" t="s">
        <v>123</v>
      </c>
      <c r="J48" s="79" t="s">
        <v>530</v>
      </c>
      <c r="K48" s="76"/>
      <c r="L48" s="79"/>
      <c r="M48" s="76" t="s">
        <v>531</v>
      </c>
      <c r="N48" s="76" t="s">
        <v>532</v>
      </c>
      <c r="O48" s="76" t="s">
        <v>533</v>
      </c>
      <c r="P48" s="81" t="s">
        <v>521</v>
      </c>
      <c r="Q48" s="79" t="s">
        <v>522</v>
      </c>
      <c r="R48" s="79" t="s">
        <v>523</v>
      </c>
      <c r="S48" s="82" t="s">
        <v>524</v>
      </c>
      <c r="T48" s="83" t="s">
        <v>525</v>
      </c>
      <c r="U48" s="76" t="s">
        <v>526</v>
      </c>
      <c r="V48" s="76" t="s">
        <v>66</v>
      </c>
      <c r="W48" s="84" t="s">
        <v>527</v>
      </c>
      <c r="X48" s="85">
        <v>44440</v>
      </c>
    </row>
    <row r="49" spans="1:24" ht="77.150000000000006" x14ac:dyDescent="0.4">
      <c r="A49" s="32"/>
      <c r="B49" s="75" t="s">
        <v>511</v>
      </c>
      <c r="C49" s="76" t="s">
        <v>534</v>
      </c>
      <c r="D49" s="76" t="s">
        <v>450</v>
      </c>
      <c r="E49" s="76" t="s">
        <v>82</v>
      </c>
      <c r="F49" s="77" t="s">
        <v>121</v>
      </c>
      <c r="G49" s="76" t="s">
        <v>535</v>
      </c>
      <c r="H49" s="78" t="s">
        <v>40</v>
      </c>
      <c r="I49" s="78" t="s">
        <v>123</v>
      </c>
      <c r="J49" s="79" t="s">
        <v>536</v>
      </c>
      <c r="K49" s="76"/>
      <c r="L49" s="79"/>
      <c r="M49" s="76" t="s">
        <v>531</v>
      </c>
      <c r="N49" s="76" t="s">
        <v>532</v>
      </c>
      <c r="O49" s="75" t="s">
        <v>533</v>
      </c>
      <c r="P49" s="76" t="s">
        <v>521</v>
      </c>
      <c r="Q49" s="76" t="s">
        <v>522</v>
      </c>
      <c r="R49" s="76" t="s">
        <v>537</v>
      </c>
      <c r="S49" s="77" t="s">
        <v>538</v>
      </c>
      <c r="T49" s="76" t="s">
        <v>525</v>
      </c>
      <c r="U49" s="76" t="s">
        <v>539</v>
      </c>
      <c r="V49" s="76" t="s">
        <v>66</v>
      </c>
      <c r="W49" s="75" t="s">
        <v>527</v>
      </c>
      <c r="X49" s="80">
        <v>44440</v>
      </c>
    </row>
    <row r="50" spans="1:24" ht="40.5" customHeight="1" x14ac:dyDescent="0.4">
      <c r="A50" s="32"/>
      <c r="B50" s="75" t="s">
        <v>511</v>
      </c>
      <c r="C50" s="76" t="s">
        <v>540</v>
      </c>
      <c r="D50" s="76" t="s">
        <v>513</v>
      </c>
      <c r="E50" s="76" t="s">
        <v>514</v>
      </c>
      <c r="F50" s="77" t="s">
        <v>515</v>
      </c>
      <c r="G50" s="76" t="s">
        <v>541</v>
      </c>
      <c r="H50" s="78" t="s">
        <v>40</v>
      </c>
      <c r="I50" s="78" t="s">
        <v>123</v>
      </c>
      <c r="J50" s="79" t="s">
        <v>542</v>
      </c>
      <c r="K50" s="76"/>
      <c r="L50" s="79"/>
      <c r="M50" s="76" t="s">
        <v>543</v>
      </c>
      <c r="N50" s="76" t="s">
        <v>519</v>
      </c>
      <c r="O50" s="76" t="s">
        <v>533</v>
      </c>
      <c r="P50" s="81" t="s">
        <v>521</v>
      </c>
      <c r="Q50" s="79" t="s">
        <v>522</v>
      </c>
      <c r="R50" s="79" t="s">
        <v>523</v>
      </c>
      <c r="S50" s="82" t="s">
        <v>524</v>
      </c>
      <c r="T50" s="83" t="s">
        <v>525</v>
      </c>
      <c r="U50" s="76" t="s">
        <v>526</v>
      </c>
      <c r="V50" s="76" t="s">
        <v>66</v>
      </c>
      <c r="W50" s="84" t="s">
        <v>527</v>
      </c>
      <c r="X50" s="85">
        <v>44440</v>
      </c>
    </row>
    <row r="51" spans="1:24" ht="41.25" customHeight="1" x14ac:dyDescent="0.4">
      <c r="A51" s="32"/>
      <c r="B51" s="75" t="s">
        <v>511</v>
      </c>
      <c r="C51" s="76" t="s">
        <v>544</v>
      </c>
      <c r="D51" s="76" t="s">
        <v>450</v>
      </c>
      <c r="E51" s="76" t="s">
        <v>82</v>
      </c>
      <c r="F51" s="77" t="s">
        <v>545</v>
      </c>
      <c r="G51" s="76" t="s">
        <v>546</v>
      </c>
      <c r="H51" s="78" t="s">
        <v>40</v>
      </c>
      <c r="I51" s="78" t="s">
        <v>123</v>
      </c>
      <c r="J51" s="79" t="s">
        <v>547</v>
      </c>
      <c r="K51" s="76"/>
      <c r="L51" s="79"/>
      <c r="M51" s="76" t="s">
        <v>543</v>
      </c>
      <c r="N51" s="76" t="s">
        <v>519</v>
      </c>
      <c r="O51" s="75" t="s">
        <v>533</v>
      </c>
      <c r="P51" s="76" t="s">
        <v>521</v>
      </c>
      <c r="Q51" s="76" t="s">
        <v>522</v>
      </c>
      <c r="R51" s="76" t="s">
        <v>537</v>
      </c>
      <c r="S51" s="77" t="s">
        <v>538</v>
      </c>
      <c r="T51" s="76" t="s">
        <v>525</v>
      </c>
      <c r="U51" s="76" t="s">
        <v>539</v>
      </c>
      <c r="V51" s="76" t="s">
        <v>66</v>
      </c>
      <c r="W51" s="75" t="s">
        <v>527</v>
      </c>
      <c r="X51" s="80">
        <v>44440</v>
      </c>
    </row>
    <row r="52" spans="1:24" ht="210" customHeight="1" x14ac:dyDescent="0.4">
      <c r="A52" s="32"/>
      <c r="B52" s="68" t="s">
        <v>1018</v>
      </c>
      <c r="C52" s="64" t="s">
        <v>1019</v>
      </c>
      <c r="D52" s="64" t="s">
        <v>1020</v>
      </c>
      <c r="E52" s="64" t="s">
        <v>1021</v>
      </c>
      <c r="F52" s="64" t="s">
        <v>1022</v>
      </c>
      <c r="G52" s="64" t="s">
        <v>1023</v>
      </c>
      <c r="H52" s="69" t="s">
        <v>31</v>
      </c>
      <c r="I52" s="69" t="s">
        <v>123</v>
      </c>
      <c r="J52" s="66" t="s">
        <v>1024</v>
      </c>
      <c r="K52" s="64"/>
      <c r="L52" s="66" t="s">
        <v>66</v>
      </c>
      <c r="M52" s="64" t="s">
        <v>124</v>
      </c>
      <c r="N52" s="64" t="s">
        <v>1056</v>
      </c>
      <c r="O52" s="64" t="s">
        <v>66</v>
      </c>
      <c r="P52" s="68" t="s">
        <v>1057</v>
      </c>
      <c r="Q52" s="66" t="s">
        <v>1058</v>
      </c>
      <c r="R52" s="66" t="s">
        <v>1059</v>
      </c>
      <c r="S52" s="66" t="s">
        <v>1060</v>
      </c>
      <c r="T52" s="63" t="s">
        <v>1061</v>
      </c>
      <c r="U52" s="64" t="s">
        <v>1062</v>
      </c>
      <c r="V52" s="64" t="s">
        <v>66</v>
      </c>
      <c r="W52" s="74" t="s">
        <v>1063</v>
      </c>
      <c r="X52" s="85">
        <v>44728</v>
      </c>
    </row>
    <row r="53" spans="1:24" ht="188.15" customHeight="1" x14ac:dyDescent="0.4">
      <c r="A53" s="32"/>
      <c r="B53" s="68" t="s">
        <v>1018</v>
      </c>
      <c r="C53" s="64" t="s">
        <v>1025</v>
      </c>
      <c r="D53" s="64" t="s">
        <v>1026</v>
      </c>
      <c r="E53" s="64" t="s">
        <v>1027</v>
      </c>
      <c r="F53" s="64" t="s">
        <v>1022</v>
      </c>
      <c r="G53" s="64" t="s">
        <v>1028</v>
      </c>
      <c r="H53" s="69" t="s">
        <v>56</v>
      </c>
      <c r="I53" s="69" t="s">
        <v>123</v>
      </c>
      <c r="J53" s="66" t="s">
        <v>1029</v>
      </c>
      <c r="K53" s="64"/>
      <c r="L53" s="66" t="s">
        <v>66</v>
      </c>
      <c r="M53" s="64" t="s">
        <v>124</v>
      </c>
      <c r="N53" s="64" t="s">
        <v>1064</v>
      </c>
      <c r="O53" s="68" t="s">
        <v>66</v>
      </c>
      <c r="P53" s="64" t="s">
        <v>1065</v>
      </c>
      <c r="Q53" s="64" t="s">
        <v>1066</v>
      </c>
      <c r="R53" s="64" t="s">
        <v>1067</v>
      </c>
      <c r="S53" s="64" t="s">
        <v>1068</v>
      </c>
      <c r="T53" s="64" t="s">
        <v>1069</v>
      </c>
      <c r="U53" s="64" t="s">
        <v>1070</v>
      </c>
      <c r="V53" s="64" t="s">
        <v>66</v>
      </c>
      <c r="W53" s="72" t="s">
        <v>1071</v>
      </c>
      <c r="X53" s="80">
        <v>44728</v>
      </c>
    </row>
    <row r="54" spans="1:24" ht="205.75" x14ac:dyDescent="0.4">
      <c r="A54" s="32"/>
      <c r="B54" s="75" t="s">
        <v>548</v>
      </c>
      <c r="C54" s="76" t="s">
        <v>549</v>
      </c>
      <c r="D54" s="76" t="s">
        <v>225</v>
      </c>
      <c r="E54" s="76" t="s">
        <v>550</v>
      </c>
      <c r="F54" s="77" t="s">
        <v>551</v>
      </c>
      <c r="G54" s="76" t="s">
        <v>552</v>
      </c>
      <c r="H54" s="78" t="s">
        <v>40</v>
      </c>
      <c r="I54" s="78" t="s">
        <v>123</v>
      </c>
      <c r="J54" s="79"/>
      <c r="K54" s="76"/>
      <c r="L54" s="79"/>
      <c r="M54" s="76" t="s">
        <v>553</v>
      </c>
      <c r="N54" s="76" t="s">
        <v>554</v>
      </c>
      <c r="O54" s="76" t="s">
        <v>555</v>
      </c>
      <c r="P54" s="81" t="s">
        <v>556</v>
      </c>
      <c r="Q54" s="79"/>
      <c r="R54" s="79" t="s">
        <v>557</v>
      </c>
      <c r="S54" s="82" t="s">
        <v>558</v>
      </c>
      <c r="T54" s="83" t="s">
        <v>559</v>
      </c>
      <c r="U54" s="76" t="s">
        <v>560</v>
      </c>
      <c r="V54" s="76"/>
      <c r="W54" s="84" t="s">
        <v>561</v>
      </c>
      <c r="X54" s="85">
        <v>44440</v>
      </c>
    </row>
    <row r="55" spans="1:24" ht="227.25" customHeight="1" x14ac:dyDescent="0.4">
      <c r="A55" s="32"/>
      <c r="B55" s="75" t="s">
        <v>548</v>
      </c>
      <c r="C55" s="76" t="s">
        <v>562</v>
      </c>
      <c r="D55" s="76" t="s">
        <v>450</v>
      </c>
      <c r="E55" s="76" t="s">
        <v>82</v>
      </c>
      <c r="F55" s="77" t="s">
        <v>563</v>
      </c>
      <c r="G55" s="76" t="s">
        <v>564</v>
      </c>
      <c r="H55" s="78" t="s">
        <v>40</v>
      </c>
      <c r="I55" s="78" t="s">
        <v>123</v>
      </c>
      <c r="J55" s="79"/>
      <c r="K55" s="76"/>
      <c r="L55" s="79"/>
      <c r="M55" s="76" t="s">
        <v>565</v>
      </c>
      <c r="N55" s="76" t="s">
        <v>566</v>
      </c>
      <c r="O55" s="75" t="s">
        <v>567</v>
      </c>
      <c r="P55" s="76" t="s">
        <v>556</v>
      </c>
      <c r="Q55" s="76"/>
      <c r="R55" s="76" t="s">
        <v>568</v>
      </c>
      <c r="S55" s="77" t="s">
        <v>569</v>
      </c>
      <c r="T55" s="76" t="s">
        <v>570</v>
      </c>
      <c r="U55" s="76" t="s">
        <v>571</v>
      </c>
      <c r="V55" s="76"/>
      <c r="W55" s="75" t="s">
        <v>572</v>
      </c>
      <c r="X55" s="80">
        <v>44440</v>
      </c>
    </row>
    <row r="56" spans="1:24" ht="205.75" x14ac:dyDescent="0.4">
      <c r="A56" s="32"/>
      <c r="B56" s="75" t="s">
        <v>573</v>
      </c>
      <c r="C56" s="76" t="s">
        <v>574</v>
      </c>
      <c r="D56" s="76" t="s">
        <v>575</v>
      </c>
      <c r="E56" s="76" t="s">
        <v>576</v>
      </c>
      <c r="F56" s="77" t="s">
        <v>315</v>
      </c>
      <c r="G56" s="76" t="s">
        <v>577</v>
      </c>
      <c r="H56" s="78" t="s">
        <v>31</v>
      </c>
      <c r="I56" s="78" t="s">
        <v>578</v>
      </c>
      <c r="J56" s="79" t="s">
        <v>579</v>
      </c>
      <c r="K56" s="76"/>
      <c r="L56" s="79"/>
      <c r="M56" s="76" t="s">
        <v>580</v>
      </c>
      <c r="N56" s="76" t="s">
        <v>581</v>
      </c>
      <c r="O56" s="76" t="s">
        <v>264</v>
      </c>
      <c r="P56" s="81" t="s">
        <v>582</v>
      </c>
      <c r="Q56" s="79" t="s">
        <v>583</v>
      </c>
      <c r="R56" s="79" t="s">
        <v>584</v>
      </c>
      <c r="S56" s="82" t="s">
        <v>585</v>
      </c>
      <c r="T56" s="83" t="s">
        <v>586</v>
      </c>
      <c r="U56" s="76" t="s">
        <v>587</v>
      </c>
      <c r="V56" s="76" t="s">
        <v>588</v>
      </c>
      <c r="W56" s="84" t="s">
        <v>589</v>
      </c>
      <c r="X56" s="85">
        <v>44440</v>
      </c>
    </row>
    <row r="57" spans="1:24" ht="205.75" x14ac:dyDescent="0.4">
      <c r="A57" s="32"/>
      <c r="B57" s="75" t="s">
        <v>590</v>
      </c>
      <c r="C57" s="76" t="s">
        <v>591</v>
      </c>
      <c r="D57" s="76" t="s">
        <v>450</v>
      </c>
      <c r="E57" s="76" t="s">
        <v>592</v>
      </c>
      <c r="F57" s="77" t="s">
        <v>593</v>
      </c>
      <c r="G57" s="76" t="s">
        <v>594</v>
      </c>
      <c r="H57" s="78" t="s">
        <v>40</v>
      </c>
      <c r="I57" s="78" t="s">
        <v>595</v>
      </c>
      <c r="J57" s="79"/>
      <c r="K57" s="76" t="s">
        <v>43</v>
      </c>
      <c r="L57" s="79"/>
      <c r="M57" s="76" t="s">
        <v>596</v>
      </c>
      <c r="N57" s="76" t="s">
        <v>597</v>
      </c>
      <c r="O57" s="75" t="s">
        <v>598</v>
      </c>
      <c r="P57" s="76" t="s">
        <v>599</v>
      </c>
      <c r="Q57" s="76" t="s">
        <v>600</v>
      </c>
      <c r="R57" s="76" t="s">
        <v>601</v>
      </c>
      <c r="S57" s="77" t="s">
        <v>602</v>
      </c>
      <c r="T57" s="76" t="s">
        <v>603</v>
      </c>
      <c r="U57" s="76" t="s">
        <v>604</v>
      </c>
      <c r="V57" s="76" t="s">
        <v>66</v>
      </c>
      <c r="W57" s="75" t="s">
        <v>605</v>
      </c>
      <c r="X57" s="80">
        <v>44440</v>
      </c>
    </row>
    <row r="58" spans="1:24" ht="192.9" x14ac:dyDescent="0.4">
      <c r="A58" s="32"/>
      <c r="B58" s="75" t="s">
        <v>606</v>
      </c>
      <c r="C58" s="76" t="s">
        <v>607</v>
      </c>
      <c r="D58" s="76" t="s">
        <v>225</v>
      </c>
      <c r="E58" s="76" t="s">
        <v>608</v>
      </c>
      <c r="F58" s="77" t="s">
        <v>99</v>
      </c>
      <c r="G58" s="76" t="s">
        <v>609</v>
      </c>
      <c r="H58" s="78" t="s">
        <v>56</v>
      </c>
      <c r="I58" s="78" t="s">
        <v>610</v>
      </c>
      <c r="J58" s="79" t="s">
        <v>611</v>
      </c>
      <c r="K58" s="76" t="s">
        <v>612</v>
      </c>
      <c r="L58" s="79" t="s">
        <v>613</v>
      </c>
      <c r="M58" s="76" t="s">
        <v>614</v>
      </c>
      <c r="N58" s="76" t="s">
        <v>615</v>
      </c>
      <c r="O58" s="76" t="s">
        <v>616</v>
      </c>
      <c r="P58" s="81" t="s">
        <v>617</v>
      </c>
      <c r="Q58" s="79" t="s">
        <v>618</v>
      </c>
      <c r="R58" s="79" t="s">
        <v>619</v>
      </c>
      <c r="S58" s="82" t="s">
        <v>620</v>
      </c>
      <c r="T58" s="83" t="s">
        <v>621</v>
      </c>
      <c r="U58" s="76" t="s">
        <v>622</v>
      </c>
      <c r="V58" s="76" t="s">
        <v>623</v>
      </c>
      <c r="W58" s="84" t="s">
        <v>624</v>
      </c>
      <c r="X58" s="85">
        <v>44440</v>
      </c>
    </row>
    <row r="59" spans="1:24" ht="192.9" x14ac:dyDescent="0.4">
      <c r="A59" s="32"/>
      <c r="B59" s="75" t="s">
        <v>606</v>
      </c>
      <c r="C59" s="76" t="s">
        <v>607</v>
      </c>
      <c r="D59" s="76" t="s">
        <v>225</v>
      </c>
      <c r="E59" s="76" t="s">
        <v>608</v>
      </c>
      <c r="F59" s="77" t="s">
        <v>99</v>
      </c>
      <c r="G59" s="76" t="s">
        <v>609</v>
      </c>
      <c r="H59" s="78" t="s">
        <v>56</v>
      </c>
      <c r="I59" s="78" t="s">
        <v>610</v>
      </c>
      <c r="J59" s="79" t="s">
        <v>611</v>
      </c>
      <c r="K59" s="76" t="s">
        <v>32</v>
      </c>
      <c r="L59" s="79" t="s">
        <v>613</v>
      </c>
      <c r="M59" s="76" t="s">
        <v>614</v>
      </c>
      <c r="N59" s="76" t="s">
        <v>615</v>
      </c>
      <c r="O59" s="75" t="s">
        <v>616</v>
      </c>
      <c r="P59" s="76" t="s">
        <v>617</v>
      </c>
      <c r="Q59" s="76" t="s">
        <v>618</v>
      </c>
      <c r="R59" s="76" t="s">
        <v>619</v>
      </c>
      <c r="S59" s="77" t="s">
        <v>620</v>
      </c>
      <c r="T59" s="76" t="s">
        <v>621</v>
      </c>
      <c r="U59" s="76" t="s">
        <v>622</v>
      </c>
      <c r="V59" s="76" t="s">
        <v>623</v>
      </c>
      <c r="W59" s="75"/>
      <c r="X59" s="80">
        <v>44440</v>
      </c>
    </row>
    <row r="60" spans="1:24" ht="141.44999999999999" x14ac:dyDescent="0.4">
      <c r="A60" s="32"/>
      <c r="B60" s="75" t="s">
        <v>625</v>
      </c>
      <c r="C60" s="76" t="s">
        <v>626</v>
      </c>
      <c r="D60" s="76" t="s">
        <v>627</v>
      </c>
      <c r="E60" s="76" t="s">
        <v>628</v>
      </c>
      <c r="F60" s="77" t="s">
        <v>629</v>
      </c>
      <c r="G60" s="76" t="s">
        <v>630</v>
      </c>
      <c r="H60" s="78" t="s">
        <v>40</v>
      </c>
      <c r="I60" s="78" t="e">
        <f t="array" ref="I60">-HEAT STRESS-FLOODS-HURRICANES AND TYPHOONS-SEA LEVEL RISE-WATER STRESS-WILDFIRES</f>
        <v>#NAME?</v>
      </c>
      <c r="J60" s="79"/>
      <c r="K60" s="76" t="s">
        <v>43</v>
      </c>
      <c r="L60" s="79" t="s">
        <v>631</v>
      </c>
      <c r="M60" s="76" t="s">
        <v>632</v>
      </c>
      <c r="N60" s="76" t="s">
        <v>633</v>
      </c>
      <c r="O60" s="76" t="s">
        <v>634</v>
      </c>
      <c r="P60" s="81" t="s">
        <v>635</v>
      </c>
      <c r="Q60" s="79" t="s">
        <v>636</v>
      </c>
      <c r="R60" s="79" t="s">
        <v>637</v>
      </c>
      <c r="S60" s="82" t="s">
        <v>638</v>
      </c>
      <c r="T60" s="83" t="s">
        <v>639</v>
      </c>
      <c r="U60" s="76" t="s">
        <v>640</v>
      </c>
      <c r="V60" s="76"/>
      <c r="W60" s="84" t="s">
        <v>641</v>
      </c>
      <c r="X60" s="85">
        <v>44440</v>
      </c>
    </row>
    <row r="61" spans="1:24" ht="205.75" x14ac:dyDescent="0.4">
      <c r="A61" s="32"/>
      <c r="B61" s="75" t="s">
        <v>642</v>
      </c>
      <c r="C61" s="76" t="s">
        <v>643</v>
      </c>
      <c r="D61" s="76" t="s">
        <v>644</v>
      </c>
      <c r="E61" s="76" t="s">
        <v>645</v>
      </c>
      <c r="F61" s="77" t="s">
        <v>646</v>
      </c>
      <c r="G61" s="76" t="s">
        <v>647</v>
      </c>
      <c r="H61" s="78" t="s">
        <v>66</v>
      </c>
      <c r="I61" s="78" t="s">
        <v>66</v>
      </c>
      <c r="J61" s="79" t="s">
        <v>66</v>
      </c>
      <c r="K61" s="76" t="s">
        <v>648</v>
      </c>
      <c r="L61" s="79" t="s">
        <v>649</v>
      </c>
      <c r="M61" s="76" t="s">
        <v>138</v>
      </c>
      <c r="N61" s="76" t="s">
        <v>66</v>
      </c>
      <c r="O61" s="75" t="s">
        <v>650</v>
      </c>
      <c r="P61" s="76" t="s">
        <v>651</v>
      </c>
      <c r="Q61" s="76" t="s">
        <v>652</v>
      </c>
      <c r="R61" s="76" t="s">
        <v>653</v>
      </c>
      <c r="S61" s="77" t="s">
        <v>654</v>
      </c>
      <c r="T61" s="76" t="s">
        <v>655</v>
      </c>
      <c r="U61" s="76" t="s">
        <v>656</v>
      </c>
      <c r="V61" s="76" t="s">
        <v>657</v>
      </c>
      <c r="W61" s="75" t="s">
        <v>658</v>
      </c>
      <c r="X61" s="80">
        <v>44440</v>
      </c>
    </row>
    <row r="62" spans="1:24" ht="295.75" x14ac:dyDescent="0.4">
      <c r="A62" s="32"/>
      <c r="B62" s="75" t="s">
        <v>642</v>
      </c>
      <c r="C62" s="76" t="s">
        <v>659</v>
      </c>
      <c r="D62" s="76" t="s">
        <v>660</v>
      </c>
      <c r="E62" s="76" t="s">
        <v>661</v>
      </c>
      <c r="F62" s="77" t="s">
        <v>662</v>
      </c>
      <c r="G62" s="76" t="s">
        <v>663</v>
      </c>
      <c r="H62" s="78" t="s">
        <v>40</v>
      </c>
      <c r="I62" s="78" t="s">
        <v>664</v>
      </c>
      <c r="J62" s="79" t="s">
        <v>665</v>
      </c>
      <c r="K62" s="76" t="s">
        <v>648</v>
      </c>
      <c r="L62" s="79" t="s">
        <v>666</v>
      </c>
      <c r="M62" s="76" t="s">
        <v>667</v>
      </c>
      <c r="N62" s="76" t="s">
        <v>668</v>
      </c>
      <c r="O62" s="76" t="s">
        <v>669</v>
      </c>
      <c r="P62" s="81" t="s">
        <v>670</v>
      </c>
      <c r="Q62" s="79" t="s">
        <v>671</v>
      </c>
      <c r="R62" s="79" t="s">
        <v>672</v>
      </c>
      <c r="S62" s="82" t="s">
        <v>654</v>
      </c>
      <c r="T62" s="83" t="s">
        <v>673</v>
      </c>
      <c r="U62" s="76" t="s">
        <v>656</v>
      </c>
      <c r="V62" s="76" t="s">
        <v>657</v>
      </c>
      <c r="W62" s="84" t="s">
        <v>658</v>
      </c>
      <c r="X62" s="85">
        <v>44440</v>
      </c>
    </row>
    <row r="63" spans="1:24" ht="205.75" x14ac:dyDescent="0.4">
      <c r="A63" s="32"/>
      <c r="B63" s="75" t="s">
        <v>642</v>
      </c>
      <c r="C63" s="76" t="s">
        <v>674</v>
      </c>
      <c r="D63" s="76" t="s">
        <v>675</v>
      </c>
      <c r="E63" s="76" t="s">
        <v>676</v>
      </c>
      <c r="F63" s="77" t="s">
        <v>677</v>
      </c>
      <c r="G63" s="76" t="s">
        <v>678</v>
      </c>
      <c r="H63" s="78" t="s">
        <v>66</v>
      </c>
      <c r="I63" s="78" t="s">
        <v>66</v>
      </c>
      <c r="J63" s="79" t="s">
        <v>66</v>
      </c>
      <c r="K63" s="76" t="s">
        <v>679</v>
      </c>
      <c r="L63" s="79" t="s">
        <v>680</v>
      </c>
      <c r="M63" s="76" t="s">
        <v>681</v>
      </c>
      <c r="N63" s="76" t="s">
        <v>66</v>
      </c>
      <c r="O63" s="75" t="s">
        <v>650</v>
      </c>
      <c r="P63" s="76" t="s">
        <v>670</v>
      </c>
      <c r="Q63" s="76" t="s">
        <v>682</v>
      </c>
      <c r="R63" s="76" t="s">
        <v>683</v>
      </c>
      <c r="S63" s="77" t="s">
        <v>654</v>
      </c>
      <c r="T63" s="76" t="s">
        <v>684</v>
      </c>
      <c r="U63" s="76" t="s">
        <v>656</v>
      </c>
      <c r="V63" s="76" t="s">
        <v>657</v>
      </c>
      <c r="W63" s="75" t="s">
        <v>658</v>
      </c>
      <c r="X63" s="80">
        <v>44440</v>
      </c>
    </row>
    <row r="64" spans="1:24" ht="145.5" customHeight="1" x14ac:dyDescent="0.4">
      <c r="A64" s="32"/>
      <c r="B64" s="75" t="s">
        <v>685</v>
      </c>
      <c r="C64" s="76" t="s">
        <v>686</v>
      </c>
      <c r="D64" s="76" t="s">
        <v>687</v>
      </c>
      <c r="E64" s="76" t="s">
        <v>688</v>
      </c>
      <c r="F64" s="77" t="s">
        <v>689</v>
      </c>
      <c r="G64" s="76" t="s">
        <v>690</v>
      </c>
      <c r="H64" s="78" t="s">
        <v>31</v>
      </c>
      <c r="I64" s="78" t="s">
        <v>691</v>
      </c>
      <c r="J64" s="79" t="s">
        <v>692</v>
      </c>
      <c r="K64" s="76"/>
      <c r="L64" s="79"/>
      <c r="M64" s="76" t="s">
        <v>693</v>
      </c>
      <c r="N64" s="76" t="s">
        <v>694</v>
      </c>
      <c r="O64" s="76" t="s">
        <v>695</v>
      </c>
      <c r="P64" s="81" t="s">
        <v>696</v>
      </c>
      <c r="Q64" s="79" t="s">
        <v>697</v>
      </c>
      <c r="R64" s="79" t="s">
        <v>698</v>
      </c>
      <c r="S64" s="82" t="s">
        <v>699</v>
      </c>
      <c r="T64" s="83" t="s">
        <v>700</v>
      </c>
      <c r="U64" s="76" t="s">
        <v>701</v>
      </c>
      <c r="V64" s="76" t="s">
        <v>701</v>
      </c>
      <c r="W64" s="84" t="s">
        <v>702</v>
      </c>
      <c r="X64" s="85">
        <v>44440</v>
      </c>
    </row>
    <row r="65" spans="1:24" ht="235.5" customHeight="1" x14ac:dyDescent="0.4">
      <c r="A65" s="32"/>
      <c r="B65" s="75" t="s">
        <v>703</v>
      </c>
      <c r="C65" s="76" t="s">
        <v>704</v>
      </c>
      <c r="D65" s="76" t="s">
        <v>300</v>
      </c>
      <c r="E65" s="76" t="s">
        <v>705</v>
      </c>
      <c r="F65" s="77" t="s">
        <v>706</v>
      </c>
      <c r="G65" s="76" t="s">
        <v>707</v>
      </c>
      <c r="H65" s="78" t="s">
        <v>56</v>
      </c>
      <c r="I65" s="78" t="s">
        <v>708</v>
      </c>
      <c r="J65" s="79" t="s">
        <v>709</v>
      </c>
      <c r="K65" s="76" t="s">
        <v>57</v>
      </c>
      <c r="L65" s="79" t="s">
        <v>710</v>
      </c>
      <c r="M65" s="76" t="s">
        <v>138</v>
      </c>
      <c r="N65" s="76" t="s">
        <v>711</v>
      </c>
      <c r="O65" s="75" t="s">
        <v>712</v>
      </c>
      <c r="P65" s="76" t="s">
        <v>713</v>
      </c>
      <c r="Q65" s="76" t="s">
        <v>714</v>
      </c>
      <c r="R65" s="76" t="s">
        <v>715</v>
      </c>
      <c r="S65" s="77" t="s">
        <v>716</v>
      </c>
      <c r="T65" s="76" t="s">
        <v>717</v>
      </c>
      <c r="U65" s="76" t="s">
        <v>718</v>
      </c>
      <c r="V65" s="76" t="s">
        <v>719</v>
      </c>
      <c r="W65" s="75" t="s">
        <v>720</v>
      </c>
      <c r="X65" s="80">
        <v>44440</v>
      </c>
    </row>
    <row r="66" spans="1:24" ht="169.5" customHeight="1" x14ac:dyDescent="0.4">
      <c r="A66" s="32"/>
      <c r="B66" s="75" t="s">
        <v>721</v>
      </c>
      <c r="C66" s="76" t="s">
        <v>722</v>
      </c>
      <c r="D66" s="76" t="s">
        <v>723</v>
      </c>
      <c r="E66" s="76" t="s">
        <v>724</v>
      </c>
      <c r="F66" s="77" t="s">
        <v>725</v>
      </c>
      <c r="G66" s="76" t="s">
        <v>726</v>
      </c>
      <c r="H66" s="78"/>
      <c r="I66" s="78"/>
      <c r="J66" s="79"/>
      <c r="K66" s="76" t="s">
        <v>727</v>
      </c>
      <c r="L66" s="79" t="s">
        <v>728</v>
      </c>
      <c r="M66" s="76" t="s">
        <v>729</v>
      </c>
      <c r="N66" s="76" t="s">
        <v>730</v>
      </c>
      <c r="O66" s="76" t="s">
        <v>175</v>
      </c>
      <c r="P66" s="81" t="s">
        <v>731</v>
      </c>
      <c r="Q66" s="79" t="s">
        <v>732</v>
      </c>
      <c r="R66" s="79" t="s">
        <v>733</v>
      </c>
      <c r="S66" s="82" t="s">
        <v>734</v>
      </c>
      <c r="T66" s="83" t="s">
        <v>735</v>
      </c>
      <c r="U66" s="76" t="s">
        <v>734</v>
      </c>
      <c r="V66" s="76"/>
      <c r="W66" s="84" t="s">
        <v>736</v>
      </c>
      <c r="X66" s="85">
        <v>44440</v>
      </c>
    </row>
    <row r="67" spans="1:24" ht="205.75" x14ac:dyDescent="0.4">
      <c r="A67" s="32"/>
      <c r="B67" s="75" t="s">
        <v>737</v>
      </c>
      <c r="C67" s="76" t="s">
        <v>738</v>
      </c>
      <c r="D67" s="76" t="s">
        <v>739</v>
      </c>
      <c r="E67" s="76" t="s">
        <v>740</v>
      </c>
      <c r="F67" s="77" t="s">
        <v>741</v>
      </c>
      <c r="G67" s="76" t="s">
        <v>742</v>
      </c>
      <c r="H67" s="78"/>
      <c r="I67" s="78"/>
      <c r="J67" s="79" t="s">
        <v>743</v>
      </c>
      <c r="K67" s="76" t="s">
        <v>744</v>
      </c>
      <c r="L67" s="79" t="s">
        <v>745</v>
      </c>
      <c r="M67" s="76" t="s">
        <v>746</v>
      </c>
      <c r="N67" s="76" t="s">
        <v>747</v>
      </c>
      <c r="O67" s="75" t="s">
        <v>748</v>
      </c>
      <c r="P67" s="76" t="s">
        <v>749</v>
      </c>
      <c r="Q67" s="76" t="s">
        <v>750</v>
      </c>
      <c r="R67" s="76" t="s">
        <v>751</v>
      </c>
      <c r="S67" s="77" t="s">
        <v>752</v>
      </c>
      <c r="T67" s="76" t="s">
        <v>753</v>
      </c>
      <c r="U67" s="76" t="s">
        <v>754</v>
      </c>
      <c r="V67" s="76" t="s">
        <v>755</v>
      </c>
      <c r="W67" s="75" t="s">
        <v>756</v>
      </c>
      <c r="X67" s="80">
        <v>44440</v>
      </c>
    </row>
    <row r="68" spans="1:24" ht="115.75" x14ac:dyDescent="0.4">
      <c r="A68" s="32"/>
      <c r="B68" s="75" t="s">
        <v>757</v>
      </c>
      <c r="C68" s="76" t="s">
        <v>758</v>
      </c>
      <c r="D68" s="76" t="s">
        <v>759</v>
      </c>
      <c r="E68" s="76" t="s">
        <v>760</v>
      </c>
      <c r="F68" s="77" t="s">
        <v>761</v>
      </c>
      <c r="G68" s="76" t="s">
        <v>762</v>
      </c>
      <c r="H68" s="78"/>
      <c r="I68" s="78"/>
      <c r="J68" s="79"/>
      <c r="K68" s="76"/>
      <c r="L68" s="79"/>
      <c r="M68" s="76" t="s">
        <v>763</v>
      </c>
      <c r="N68" s="76" t="s">
        <v>764</v>
      </c>
      <c r="O68" s="76" t="s">
        <v>264</v>
      </c>
      <c r="P68" s="81" t="s">
        <v>765</v>
      </c>
      <c r="Q68" s="79"/>
      <c r="R68" s="79" t="s">
        <v>766</v>
      </c>
      <c r="S68" s="82" t="s">
        <v>759</v>
      </c>
      <c r="T68" s="83" t="s">
        <v>767</v>
      </c>
      <c r="U68" s="76" t="s">
        <v>768</v>
      </c>
      <c r="V68" s="76" t="s">
        <v>768</v>
      </c>
      <c r="W68" s="84"/>
      <c r="X68" s="85">
        <v>44440</v>
      </c>
    </row>
    <row r="69" spans="1:24" ht="409.6" x14ac:dyDescent="0.4">
      <c r="A69" s="32"/>
      <c r="B69" s="75" t="s">
        <v>757</v>
      </c>
      <c r="C69" s="76" t="s">
        <v>769</v>
      </c>
      <c r="D69" s="76" t="s">
        <v>770</v>
      </c>
      <c r="E69" s="76" t="s">
        <v>771</v>
      </c>
      <c r="F69" s="77" t="s">
        <v>772</v>
      </c>
      <c r="G69" s="76" t="s">
        <v>773</v>
      </c>
      <c r="H69" s="78" t="s">
        <v>40</v>
      </c>
      <c r="I69" s="78" t="s">
        <v>774</v>
      </c>
      <c r="J69" s="79" t="s">
        <v>775</v>
      </c>
      <c r="K69" s="76" t="s">
        <v>317</v>
      </c>
      <c r="L69" s="79" t="s">
        <v>776</v>
      </c>
      <c r="M69" s="76" t="s">
        <v>777</v>
      </c>
      <c r="N69" s="76" t="s">
        <v>778</v>
      </c>
      <c r="O69" s="75" t="s">
        <v>175</v>
      </c>
      <c r="P69" s="76" t="s">
        <v>779</v>
      </c>
      <c r="Q69" s="76" t="s">
        <v>780</v>
      </c>
      <c r="R69" s="76" t="s">
        <v>781</v>
      </c>
      <c r="S69" s="77" t="s">
        <v>782</v>
      </c>
      <c r="T69" s="76" t="s">
        <v>783</v>
      </c>
      <c r="U69" s="76" t="s">
        <v>768</v>
      </c>
      <c r="V69" s="76" t="s">
        <v>768</v>
      </c>
      <c r="W69" s="75" t="s">
        <v>784</v>
      </c>
      <c r="X69" s="80">
        <v>44440</v>
      </c>
    </row>
    <row r="70" spans="1:24" ht="218.6" x14ac:dyDescent="0.4">
      <c r="A70" s="32"/>
      <c r="B70" s="75" t="s">
        <v>757</v>
      </c>
      <c r="C70" s="76" t="s">
        <v>785</v>
      </c>
      <c r="D70" s="76" t="s">
        <v>786</v>
      </c>
      <c r="E70" s="76" t="s">
        <v>787</v>
      </c>
      <c r="F70" s="77" t="s">
        <v>788</v>
      </c>
      <c r="G70" s="76" t="s">
        <v>789</v>
      </c>
      <c r="H70" s="78" t="s">
        <v>31</v>
      </c>
      <c r="I70" s="78" t="s">
        <v>790</v>
      </c>
      <c r="J70" s="79" t="s">
        <v>791</v>
      </c>
      <c r="K70" s="76"/>
      <c r="L70" s="79"/>
      <c r="M70" s="76" t="s">
        <v>792</v>
      </c>
      <c r="N70" s="76" t="s">
        <v>793</v>
      </c>
      <c r="O70" s="76" t="s">
        <v>794</v>
      </c>
      <c r="P70" s="81" t="s">
        <v>795</v>
      </c>
      <c r="Q70" s="79" t="s">
        <v>796</v>
      </c>
      <c r="R70" s="79" t="s">
        <v>797</v>
      </c>
      <c r="S70" s="82" t="s">
        <v>798</v>
      </c>
      <c r="T70" s="83" t="s">
        <v>799</v>
      </c>
      <c r="U70" s="76" t="s">
        <v>768</v>
      </c>
      <c r="V70" s="76" t="s">
        <v>768</v>
      </c>
      <c r="W70" s="84"/>
      <c r="X70" s="85">
        <v>44440</v>
      </c>
    </row>
    <row r="71" spans="1:24" ht="180" x14ac:dyDescent="0.4">
      <c r="A71" s="32"/>
      <c r="B71" s="75" t="s">
        <v>1030</v>
      </c>
      <c r="C71" s="76" t="s">
        <v>1031</v>
      </c>
      <c r="D71" s="76" t="str">
        <f>"- Model
- Scenario Analysis
- Climate stress test
- Dataset"</f>
        <v>- Model
- Scenario Analysis
- Climate stress test
- Dataset</v>
      </c>
      <c r="E71" s="76" t="str">
        <f>"- Core macroeconomic variables
- Climate change metrics (CO2 emissions, global temperature, carbon tax, energy mix etc)
- Sectoral breakdown"</f>
        <v>- Core macroeconomic variables
- Climate change metrics (CO2 emissions, global temperature, carbon tax, energy mix etc)
- Sectoral breakdown</v>
      </c>
      <c r="F71" s="76" t="str">
        <f>"- Bespoke"</f>
        <v>- Bespoke</v>
      </c>
      <c r="G71" s="76" t="s">
        <v>1032</v>
      </c>
      <c r="H71" s="78" t="s">
        <v>40</v>
      </c>
      <c r="I71" s="78" t="str">
        <f>"- Temperature change"</f>
        <v>- Temperature change</v>
      </c>
      <c r="J71" s="79" t="s">
        <v>1033</v>
      </c>
      <c r="K71" s="76" t="s">
        <v>648</v>
      </c>
      <c r="L71" s="79" t="s">
        <v>1072</v>
      </c>
      <c r="M71" s="76" t="s">
        <v>138</v>
      </c>
      <c r="N71" s="76" t="s">
        <v>1073</v>
      </c>
      <c r="O71" s="93" t="s">
        <v>175</v>
      </c>
      <c r="P71" s="76" t="s">
        <v>1074</v>
      </c>
      <c r="Q71" s="76"/>
      <c r="R71" s="76" t="s">
        <v>1075</v>
      </c>
      <c r="S71" s="76" t="str">
        <f>"- Detailed report
- Excel data output"</f>
        <v>- Detailed report
- Excel data output</v>
      </c>
      <c r="T71" s="76" t="s">
        <v>1076</v>
      </c>
      <c r="U71" s="76" t="s">
        <v>1077</v>
      </c>
      <c r="V71" s="76" t="s">
        <v>66</v>
      </c>
      <c r="W71" s="43" t="s">
        <v>1078</v>
      </c>
      <c r="X71" s="80">
        <v>44728</v>
      </c>
    </row>
    <row r="72" spans="1:24" ht="208.5" customHeight="1" x14ac:dyDescent="0.4">
      <c r="A72" s="32"/>
      <c r="B72" s="75" t="s">
        <v>1030</v>
      </c>
      <c r="C72" s="76" t="s">
        <v>1034</v>
      </c>
      <c r="D72" s="76" t="str">
        <f>"- Model
- Scenario Analysis
- Dataset
- Online visualisation
- Research"</f>
        <v>- Model
- Scenario Analysis
- Dataset
- Online visualisation
- Research</v>
      </c>
      <c r="E72" s="76" t="str">
        <f>"- Core macroeconomic variables
- Climate change metrics (CO2 emissions, global temperature, carbon tax, energy mix etc)
- Sectoral breakdown"</f>
        <v>- Core macroeconomic variables
- Climate change metrics (CO2 emissions, global temperature, carbon tax, energy mix etc)
- Sectoral breakdown</v>
      </c>
      <c r="F72" s="76" t="str">
        <f>"- Standard/Off the shelf"</f>
        <v>- Standard/Off the shelf</v>
      </c>
      <c r="G72" s="76" t="s">
        <v>1035</v>
      </c>
      <c r="H72" s="78" t="s">
        <v>40</v>
      </c>
      <c r="I72" s="78" t="str">
        <f>"- Temperature change"</f>
        <v>- Temperature change</v>
      </c>
      <c r="J72" s="79" t="s">
        <v>1033</v>
      </c>
      <c r="K72" s="76" t="s">
        <v>648</v>
      </c>
      <c r="L72" s="79" t="s">
        <v>1079</v>
      </c>
      <c r="M72" s="76" t="s">
        <v>138</v>
      </c>
      <c r="N72" s="76" t="s">
        <v>1080</v>
      </c>
      <c r="O72" s="76" t="s">
        <v>175</v>
      </c>
      <c r="P72" s="93" t="s">
        <v>1074</v>
      </c>
      <c r="Q72" s="79"/>
      <c r="R72" s="79" t="s">
        <v>1075</v>
      </c>
      <c r="S72" s="79" t="s">
        <v>1081</v>
      </c>
      <c r="T72" s="76" t="s">
        <v>1076</v>
      </c>
      <c r="U72" s="76" t="s">
        <v>1082</v>
      </c>
      <c r="V72" s="76" t="s">
        <v>66</v>
      </c>
      <c r="W72" s="71" t="s">
        <v>1083</v>
      </c>
      <c r="X72" s="85">
        <v>44728</v>
      </c>
    </row>
    <row r="73" spans="1:24" ht="236.9" customHeight="1" x14ac:dyDescent="0.4">
      <c r="A73" s="32"/>
      <c r="B73" s="75" t="s">
        <v>800</v>
      </c>
      <c r="C73" s="76" t="s">
        <v>801</v>
      </c>
      <c r="D73" s="76" t="s">
        <v>802</v>
      </c>
      <c r="E73" s="76" t="s">
        <v>803</v>
      </c>
      <c r="F73" s="77" t="s">
        <v>804</v>
      </c>
      <c r="G73" s="76" t="s">
        <v>805</v>
      </c>
      <c r="H73" s="78"/>
      <c r="I73" s="78"/>
      <c r="J73" s="79"/>
      <c r="K73" s="76" t="s">
        <v>43</v>
      </c>
      <c r="L73" s="79" t="s">
        <v>806</v>
      </c>
      <c r="M73" s="76" t="s">
        <v>138</v>
      </c>
      <c r="N73" s="76"/>
      <c r="O73" s="75" t="s">
        <v>807</v>
      </c>
      <c r="P73" s="76" t="s">
        <v>808</v>
      </c>
      <c r="Q73" s="76" t="s">
        <v>809</v>
      </c>
      <c r="R73" s="76" t="s">
        <v>810</v>
      </c>
      <c r="S73" s="77" t="s">
        <v>811</v>
      </c>
      <c r="T73" s="76" t="s">
        <v>812</v>
      </c>
      <c r="U73" s="76" t="s">
        <v>813</v>
      </c>
      <c r="V73" s="76" t="s">
        <v>814</v>
      </c>
      <c r="W73" s="75" t="s">
        <v>815</v>
      </c>
      <c r="X73" s="80">
        <v>44440</v>
      </c>
    </row>
    <row r="74" spans="1:24" ht="154.30000000000001" x14ac:dyDescent="0.4">
      <c r="A74" s="32"/>
      <c r="B74" s="75" t="s">
        <v>800</v>
      </c>
      <c r="C74" s="76" t="s">
        <v>801</v>
      </c>
      <c r="D74" s="76" t="s">
        <v>802</v>
      </c>
      <c r="E74" s="76" t="s">
        <v>803</v>
      </c>
      <c r="F74" s="77" t="s">
        <v>804</v>
      </c>
      <c r="G74" s="76" t="s">
        <v>805</v>
      </c>
      <c r="H74" s="78"/>
      <c r="I74" s="78"/>
      <c r="J74" s="79"/>
      <c r="K74" s="76" t="s">
        <v>43</v>
      </c>
      <c r="L74" s="79" t="s">
        <v>806</v>
      </c>
      <c r="M74" s="76" t="s">
        <v>138</v>
      </c>
      <c r="N74" s="76"/>
      <c r="O74" s="76" t="s">
        <v>807</v>
      </c>
      <c r="P74" s="81" t="s">
        <v>808</v>
      </c>
      <c r="Q74" s="79" t="s">
        <v>809</v>
      </c>
      <c r="R74" s="79" t="s">
        <v>810</v>
      </c>
      <c r="S74" s="82" t="s">
        <v>811</v>
      </c>
      <c r="T74" s="83" t="s">
        <v>812</v>
      </c>
      <c r="U74" s="76" t="s">
        <v>813</v>
      </c>
      <c r="V74" s="76" t="s">
        <v>814</v>
      </c>
      <c r="W74" s="84" t="s">
        <v>815</v>
      </c>
      <c r="X74" s="85">
        <v>44440</v>
      </c>
    </row>
    <row r="75" spans="1:24" ht="161.15" customHeight="1" x14ac:dyDescent="0.4">
      <c r="A75" s="32"/>
      <c r="B75" s="75" t="s">
        <v>816</v>
      </c>
      <c r="C75" s="76" t="s">
        <v>817</v>
      </c>
      <c r="D75" s="76" t="s">
        <v>818</v>
      </c>
      <c r="E75" s="76" t="s">
        <v>819</v>
      </c>
      <c r="F75" s="77" t="s">
        <v>820</v>
      </c>
      <c r="G75" s="76" t="s">
        <v>821</v>
      </c>
      <c r="H75" s="78" t="s">
        <v>40</v>
      </c>
      <c r="I75" s="78" t="s">
        <v>822</v>
      </c>
      <c r="J75" s="79"/>
      <c r="K75" s="76" t="s">
        <v>43</v>
      </c>
      <c r="L75" s="79" t="s">
        <v>823</v>
      </c>
      <c r="M75" s="76" t="s">
        <v>138</v>
      </c>
      <c r="N75" s="76" t="s">
        <v>824</v>
      </c>
      <c r="O75" s="75" t="s">
        <v>825</v>
      </c>
      <c r="P75" s="76" t="s">
        <v>826</v>
      </c>
      <c r="Q75" s="76" t="s">
        <v>827</v>
      </c>
      <c r="R75" s="76" t="s">
        <v>828</v>
      </c>
      <c r="S75" s="77" t="s">
        <v>829</v>
      </c>
      <c r="T75" s="76" t="s">
        <v>830</v>
      </c>
      <c r="U75" s="76" t="s">
        <v>831</v>
      </c>
      <c r="V75" s="76" t="s">
        <v>832</v>
      </c>
      <c r="W75" s="75" t="s">
        <v>833</v>
      </c>
      <c r="X75" s="80">
        <v>44440</v>
      </c>
    </row>
    <row r="76" spans="1:24" ht="180" x14ac:dyDescent="0.4">
      <c r="A76" s="32"/>
      <c r="B76" s="75" t="s">
        <v>834</v>
      </c>
      <c r="C76" s="76" t="s">
        <v>835</v>
      </c>
      <c r="D76" s="76" t="s">
        <v>300</v>
      </c>
      <c r="E76" s="76" t="s">
        <v>836</v>
      </c>
      <c r="F76" s="77" t="s">
        <v>837</v>
      </c>
      <c r="G76" s="76" t="s">
        <v>838</v>
      </c>
      <c r="H76" s="78" t="s">
        <v>40</v>
      </c>
      <c r="I76" s="78" t="s">
        <v>839</v>
      </c>
      <c r="J76" s="79" t="s">
        <v>840</v>
      </c>
      <c r="K76" s="76" t="s">
        <v>841</v>
      </c>
      <c r="L76" s="79" t="s">
        <v>842</v>
      </c>
      <c r="M76" s="76" t="s">
        <v>138</v>
      </c>
      <c r="N76" s="76" t="s">
        <v>843</v>
      </c>
      <c r="O76" s="76" t="s">
        <v>175</v>
      </c>
      <c r="P76" s="81" t="s">
        <v>844</v>
      </c>
      <c r="Q76" s="79" t="s">
        <v>845</v>
      </c>
      <c r="R76" s="79" t="s">
        <v>846</v>
      </c>
      <c r="S76" s="82" t="s">
        <v>847</v>
      </c>
      <c r="T76" s="83" t="s">
        <v>848</v>
      </c>
      <c r="U76" s="76" t="s">
        <v>849</v>
      </c>
      <c r="V76" s="76" t="s">
        <v>66</v>
      </c>
      <c r="W76" s="84" t="s">
        <v>850</v>
      </c>
      <c r="X76" s="85">
        <v>44440</v>
      </c>
    </row>
    <row r="77" spans="1:24" ht="205.75" x14ac:dyDescent="0.4">
      <c r="A77" s="32"/>
      <c r="B77" s="75" t="s">
        <v>851</v>
      </c>
      <c r="C77" s="76" t="s">
        <v>852</v>
      </c>
      <c r="D77" s="76" t="s">
        <v>225</v>
      </c>
      <c r="E77" s="76" t="s">
        <v>853</v>
      </c>
      <c r="F77" s="77" t="s">
        <v>854</v>
      </c>
      <c r="G77" s="76" t="s">
        <v>855</v>
      </c>
      <c r="H77" s="78" t="s">
        <v>40</v>
      </c>
      <c r="I77" s="78" t="s">
        <v>66</v>
      </c>
      <c r="J77" s="79" t="s">
        <v>856</v>
      </c>
      <c r="K77" s="76" t="s">
        <v>43</v>
      </c>
      <c r="L77" s="79" t="s">
        <v>857</v>
      </c>
      <c r="M77" s="76" t="s">
        <v>138</v>
      </c>
      <c r="N77" s="76" t="s">
        <v>66</v>
      </c>
      <c r="O77" s="75" t="s">
        <v>858</v>
      </c>
      <c r="P77" s="76" t="s">
        <v>66</v>
      </c>
      <c r="Q77" s="76" t="s">
        <v>859</v>
      </c>
      <c r="R77" s="76" t="s">
        <v>860</v>
      </c>
      <c r="S77" s="77" t="s">
        <v>861</v>
      </c>
      <c r="T77" s="76" t="s">
        <v>862</v>
      </c>
      <c r="U77" s="76" t="s">
        <v>280</v>
      </c>
      <c r="V77" s="76" t="s">
        <v>66</v>
      </c>
      <c r="W77" s="75" t="s">
        <v>863</v>
      </c>
      <c r="X77" s="80">
        <v>44440</v>
      </c>
    </row>
    <row r="78" spans="1:24" ht="138.75" customHeight="1" x14ac:dyDescent="0.4">
      <c r="A78" s="32"/>
      <c r="B78" s="75" t="s">
        <v>851</v>
      </c>
      <c r="C78" s="76" t="s">
        <v>864</v>
      </c>
      <c r="D78" s="76" t="s">
        <v>225</v>
      </c>
      <c r="E78" s="76" t="s">
        <v>853</v>
      </c>
      <c r="F78" s="77" t="s">
        <v>854</v>
      </c>
      <c r="G78" s="76" t="s">
        <v>865</v>
      </c>
      <c r="H78" s="78" t="s">
        <v>40</v>
      </c>
      <c r="I78" s="78" t="s">
        <v>66</v>
      </c>
      <c r="J78" s="79" t="s">
        <v>856</v>
      </c>
      <c r="K78" s="76" t="s">
        <v>43</v>
      </c>
      <c r="L78" s="79" t="s">
        <v>857</v>
      </c>
      <c r="M78" s="76" t="s">
        <v>138</v>
      </c>
      <c r="N78" s="76" t="s">
        <v>66</v>
      </c>
      <c r="O78" s="76" t="s">
        <v>866</v>
      </c>
      <c r="P78" s="81" t="s">
        <v>66</v>
      </c>
      <c r="Q78" s="79" t="s">
        <v>859</v>
      </c>
      <c r="R78" s="79" t="s">
        <v>860</v>
      </c>
      <c r="S78" s="82" t="s">
        <v>861</v>
      </c>
      <c r="T78" s="83" t="s">
        <v>862</v>
      </c>
      <c r="U78" s="76" t="s">
        <v>280</v>
      </c>
      <c r="V78" s="76" t="s">
        <v>66</v>
      </c>
      <c r="W78" s="84" t="s">
        <v>863</v>
      </c>
      <c r="X78" s="85">
        <v>44440</v>
      </c>
    </row>
    <row r="79" spans="1:24" ht="203.25" customHeight="1" x14ac:dyDescent="0.4">
      <c r="A79" s="32"/>
      <c r="B79" s="75" t="s">
        <v>867</v>
      </c>
      <c r="C79" s="76"/>
      <c r="D79" s="76" t="s">
        <v>205</v>
      </c>
      <c r="E79" s="76" t="s">
        <v>868</v>
      </c>
      <c r="F79" s="77"/>
      <c r="G79" s="76"/>
      <c r="H79" s="78"/>
      <c r="I79" s="78"/>
      <c r="J79" s="79"/>
      <c r="K79" s="76" t="s">
        <v>43</v>
      </c>
      <c r="L79" s="79"/>
      <c r="M79" s="76"/>
      <c r="N79" s="76" t="s">
        <v>66</v>
      </c>
      <c r="O79" s="75" t="s">
        <v>140</v>
      </c>
      <c r="P79" s="76" t="s">
        <v>869</v>
      </c>
      <c r="Q79" s="76" t="s">
        <v>209</v>
      </c>
      <c r="R79" s="76" t="s">
        <v>870</v>
      </c>
      <c r="S79" s="77"/>
      <c r="T79" s="76" t="s">
        <v>871</v>
      </c>
      <c r="U79" s="76" t="s">
        <v>311</v>
      </c>
      <c r="V79" s="76"/>
      <c r="W79" s="75" t="s">
        <v>872</v>
      </c>
      <c r="X79" s="80">
        <v>44440</v>
      </c>
    </row>
    <row r="80" spans="1:24" ht="90" x14ac:dyDescent="0.4">
      <c r="A80" s="32"/>
      <c r="B80" s="83" t="s">
        <v>873</v>
      </c>
      <c r="C80" s="76" t="s">
        <v>874</v>
      </c>
      <c r="D80" s="76" t="s">
        <v>450</v>
      </c>
      <c r="E80" s="76" t="s">
        <v>301</v>
      </c>
      <c r="F80" s="77" t="s">
        <v>121</v>
      </c>
      <c r="G80" s="76" t="s">
        <v>875</v>
      </c>
      <c r="H80" s="79" t="s">
        <v>876</v>
      </c>
      <c r="I80" s="79" t="s">
        <v>877</v>
      </c>
      <c r="J80" s="79" t="s">
        <v>878</v>
      </c>
      <c r="K80" s="76" t="s">
        <v>879</v>
      </c>
      <c r="L80" s="79"/>
      <c r="M80" s="76" t="s">
        <v>138</v>
      </c>
      <c r="N80" s="76" t="s">
        <v>880</v>
      </c>
      <c r="O80" s="76" t="s">
        <v>881</v>
      </c>
      <c r="P80" s="81" t="s">
        <v>882</v>
      </c>
      <c r="Q80" s="93" t="s">
        <v>883</v>
      </c>
      <c r="R80" s="79" t="s">
        <v>884</v>
      </c>
      <c r="S80" s="82" t="s">
        <v>885</v>
      </c>
      <c r="T80" s="83" t="s">
        <v>886</v>
      </c>
      <c r="U80" s="76" t="s">
        <v>887</v>
      </c>
      <c r="V80" s="76" t="s">
        <v>66</v>
      </c>
      <c r="W80" s="84" t="s">
        <v>888</v>
      </c>
      <c r="X80" s="85">
        <v>44440</v>
      </c>
    </row>
    <row r="81" spans="1:24" ht="90" x14ac:dyDescent="0.4">
      <c r="A81" s="32"/>
      <c r="B81" s="75" t="s">
        <v>873</v>
      </c>
      <c r="C81" s="76" t="s">
        <v>889</v>
      </c>
      <c r="D81" s="76" t="s">
        <v>300</v>
      </c>
      <c r="E81" s="76" t="s">
        <v>890</v>
      </c>
      <c r="F81" s="77" t="s">
        <v>121</v>
      </c>
      <c r="G81" s="76" t="s">
        <v>891</v>
      </c>
      <c r="H81" s="78" t="s">
        <v>876</v>
      </c>
      <c r="I81" s="78" t="s">
        <v>877</v>
      </c>
      <c r="J81" s="79" t="s">
        <v>878</v>
      </c>
      <c r="K81" s="76"/>
      <c r="L81" s="79"/>
      <c r="M81" s="76" t="s">
        <v>892</v>
      </c>
      <c r="N81" s="76" t="s">
        <v>880</v>
      </c>
      <c r="O81" s="75" t="s">
        <v>893</v>
      </c>
      <c r="P81" s="76" t="s">
        <v>894</v>
      </c>
      <c r="Q81" s="76" t="s">
        <v>895</v>
      </c>
      <c r="R81" s="76" t="s">
        <v>896</v>
      </c>
      <c r="S81" s="77" t="s">
        <v>885</v>
      </c>
      <c r="T81" s="76" t="s">
        <v>897</v>
      </c>
      <c r="U81" s="76" t="s">
        <v>887</v>
      </c>
      <c r="V81" s="76" t="s">
        <v>66</v>
      </c>
      <c r="W81" s="75" t="s">
        <v>888</v>
      </c>
      <c r="X81" s="80">
        <v>44440</v>
      </c>
    </row>
    <row r="82" spans="1:24" ht="90" x14ac:dyDescent="0.4">
      <c r="A82" s="32"/>
      <c r="B82" s="75" t="s">
        <v>873</v>
      </c>
      <c r="C82" s="76" t="s">
        <v>898</v>
      </c>
      <c r="D82" s="76" t="s">
        <v>450</v>
      </c>
      <c r="E82" s="76" t="s">
        <v>301</v>
      </c>
      <c r="F82" s="77" t="s">
        <v>121</v>
      </c>
      <c r="G82" s="76" t="s">
        <v>899</v>
      </c>
      <c r="H82" s="78" t="s">
        <v>876</v>
      </c>
      <c r="I82" s="78" t="s">
        <v>877</v>
      </c>
      <c r="J82" s="79" t="s">
        <v>878</v>
      </c>
      <c r="K82" s="76" t="s">
        <v>879</v>
      </c>
      <c r="L82" s="79"/>
      <c r="M82" s="76" t="s">
        <v>138</v>
      </c>
      <c r="N82" s="76" t="s">
        <v>880</v>
      </c>
      <c r="O82" s="76" t="s">
        <v>881</v>
      </c>
      <c r="P82" s="81" t="s">
        <v>900</v>
      </c>
      <c r="Q82" s="79" t="s">
        <v>883</v>
      </c>
      <c r="R82" s="79" t="s">
        <v>884</v>
      </c>
      <c r="S82" s="82" t="s">
        <v>885</v>
      </c>
      <c r="T82" s="83" t="s">
        <v>901</v>
      </c>
      <c r="U82" s="76" t="s">
        <v>887</v>
      </c>
      <c r="V82" s="76" t="s">
        <v>66</v>
      </c>
      <c r="W82" s="84" t="s">
        <v>888</v>
      </c>
      <c r="X82" s="85">
        <v>44440</v>
      </c>
    </row>
    <row r="83" spans="1:24" ht="167.15" x14ac:dyDescent="0.4">
      <c r="A83" s="32"/>
      <c r="B83" s="75" t="s">
        <v>902</v>
      </c>
      <c r="C83" s="76" t="s">
        <v>903</v>
      </c>
      <c r="D83" s="77" t="s">
        <v>300</v>
      </c>
      <c r="E83" s="76" t="s">
        <v>904</v>
      </c>
      <c r="F83" s="77" t="s">
        <v>121</v>
      </c>
      <c r="G83" s="76" t="s">
        <v>905</v>
      </c>
      <c r="H83" s="78" t="s">
        <v>66</v>
      </c>
      <c r="I83" s="78" t="s">
        <v>66</v>
      </c>
      <c r="J83" s="79" t="s">
        <v>66</v>
      </c>
      <c r="K83" s="76" t="s">
        <v>43</v>
      </c>
      <c r="L83" s="79" t="s">
        <v>66</v>
      </c>
      <c r="M83" s="76" t="s">
        <v>138</v>
      </c>
      <c r="N83" s="76" t="s">
        <v>66</v>
      </c>
      <c r="O83" s="75" t="s">
        <v>66</v>
      </c>
      <c r="P83" s="76" t="s">
        <v>906</v>
      </c>
      <c r="Q83" s="76" t="s">
        <v>907</v>
      </c>
      <c r="R83" s="77" t="s">
        <v>908</v>
      </c>
      <c r="S83" s="77" t="s">
        <v>909</v>
      </c>
      <c r="T83" s="76" t="s">
        <v>910</v>
      </c>
      <c r="U83" s="76" t="s">
        <v>813</v>
      </c>
      <c r="V83" s="76" t="s">
        <v>911</v>
      </c>
      <c r="W83" s="43" t="s">
        <v>912</v>
      </c>
      <c r="X83" s="61">
        <v>44440</v>
      </c>
    </row>
    <row r="84" spans="1:24" ht="102.9" x14ac:dyDescent="0.4">
      <c r="A84" s="32"/>
      <c r="B84" s="93" t="s">
        <v>902</v>
      </c>
      <c r="C84" s="76" t="s">
        <v>913</v>
      </c>
      <c r="D84" s="77" t="s">
        <v>914</v>
      </c>
      <c r="E84" s="76" t="s">
        <v>63</v>
      </c>
      <c r="F84" s="77" t="s">
        <v>121</v>
      </c>
      <c r="G84" s="76" t="s">
        <v>915</v>
      </c>
      <c r="H84" s="78" t="s">
        <v>66</v>
      </c>
      <c r="I84" s="78" t="s">
        <v>66</v>
      </c>
      <c r="J84" s="79" t="s">
        <v>66</v>
      </c>
      <c r="K84" s="76" t="s">
        <v>43</v>
      </c>
      <c r="L84" s="79" t="s">
        <v>66</v>
      </c>
      <c r="M84" s="76" t="s">
        <v>138</v>
      </c>
      <c r="N84" s="76" t="s">
        <v>916</v>
      </c>
      <c r="O84" s="76" t="s">
        <v>66</v>
      </c>
      <c r="P84" s="81" t="s">
        <v>906</v>
      </c>
      <c r="Q84" s="82" t="s">
        <v>917</v>
      </c>
      <c r="R84" s="103" t="s">
        <v>918</v>
      </c>
      <c r="S84" s="82" t="s">
        <v>909</v>
      </c>
      <c r="T84" s="83" t="s">
        <v>910</v>
      </c>
      <c r="U84" s="76" t="s">
        <v>813</v>
      </c>
      <c r="V84" s="76" t="s">
        <v>813</v>
      </c>
      <c r="W84" s="71" t="s">
        <v>912</v>
      </c>
      <c r="X84" s="73">
        <v>44440</v>
      </c>
    </row>
    <row r="85" spans="1:24" ht="161.6" x14ac:dyDescent="0.4">
      <c r="A85" s="32"/>
      <c r="B85" s="68" t="s">
        <v>1036</v>
      </c>
      <c r="C85" s="64" t="s">
        <v>1037</v>
      </c>
      <c r="D85" s="64" t="s">
        <v>225</v>
      </c>
      <c r="E85" s="64" t="s">
        <v>1038</v>
      </c>
      <c r="F85" s="64" t="s">
        <v>1039</v>
      </c>
      <c r="G85" s="64" t="s">
        <v>1040</v>
      </c>
      <c r="H85" s="69"/>
      <c r="I85" s="69"/>
      <c r="J85" s="66"/>
      <c r="K85" s="87" t="s">
        <v>1084</v>
      </c>
      <c r="L85" s="66"/>
      <c r="M85" s="64" t="s">
        <v>138</v>
      </c>
      <c r="N85" s="64" t="s">
        <v>1085</v>
      </c>
      <c r="O85" s="68" t="s">
        <v>1086</v>
      </c>
      <c r="P85" s="64" t="s">
        <v>1087</v>
      </c>
      <c r="Q85" s="64" t="s">
        <v>1088</v>
      </c>
      <c r="R85" s="64" t="s">
        <v>1089</v>
      </c>
      <c r="S85" s="64" t="s">
        <v>1090</v>
      </c>
      <c r="T85" s="64" t="s">
        <v>1091</v>
      </c>
      <c r="U85" s="64" t="s">
        <v>887</v>
      </c>
      <c r="V85" s="64"/>
      <c r="W85" s="68" t="s">
        <v>1092</v>
      </c>
      <c r="X85" s="80">
        <v>44728</v>
      </c>
    </row>
    <row r="86" spans="1:24" ht="124.3" x14ac:dyDescent="0.4">
      <c r="A86" s="32"/>
      <c r="B86" s="68" t="s">
        <v>1036</v>
      </c>
      <c r="C86" s="64" t="s">
        <v>1041</v>
      </c>
      <c r="D86" s="64" t="s">
        <v>225</v>
      </c>
      <c r="E86" s="64" t="s">
        <v>1042</v>
      </c>
      <c r="F86" s="64" t="s">
        <v>1039</v>
      </c>
      <c r="G86" s="64" t="s">
        <v>1043</v>
      </c>
      <c r="H86" s="69"/>
      <c r="I86" s="69"/>
      <c r="J86" s="66"/>
      <c r="K86" s="87" t="s">
        <v>1084</v>
      </c>
      <c r="L86" s="66"/>
      <c r="M86" s="64" t="s">
        <v>138</v>
      </c>
      <c r="N86" s="64" t="s">
        <v>1085</v>
      </c>
      <c r="O86" s="64" t="s">
        <v>1086</v>
      </c>
      <c r="P86" s="68" t="s">
        <v>1087</v>
      </c>
      <c r="Q86" s="66" t="s">
        <v>1088</v>
      </c>
      <c r="R86" s="66" t="s">
        <v>1093</v>
      </c>
      <c r="S86" s="66" t="s">
        <v>1090</v>
      </c>
      <c r="T86" s="64" t="s">
        <v>1091</v>
      </c>
      <c r="U86" s="64" t="s">
        <v>887</v>
      </c>
      <c r="V86" s="64"/>
      <c r="W86" s="66" t="s">
        <v>1092</v>
      </c>
      <c r="X86" s="85">
        <v>44728</v>
      </c>
    </row>
    <row r="87" spans="1:24" ht="261" x14ac:dyDescent="0.4">
      <c r="A87" s="32"/>
      <c r="B87" s="68" t="s">
        <v>1036</v>
      </c>
      <c r="C87" s="64" t="s">
        <v>1044</v>
      </c>
      <c r="D87" s="64" t="s">
        <v>1045</v>
      </c>
      <c r="E87" s="64" t="s">
        <v>1046</v>
      </c>
      <c r="F87" s="64" t="s">
        <v>315</v>
      </c>
      <c r="G87" s="64" t="s">
        <v>1047</v>
      </c>
      <c r="H87" s="69"/>
      <c r="I87" s="69"/>
      <c r="J87" s="66"/>
      <c r="K87" s="87" t="s">
        <v>1084</v>
      </c>
      <c r="L87" s="66"/>
      <c r="M87" s="64" t="s">
        <v>138</v>
      </c>
      <c r="N87" s="64" t="s">
        <v>1085</v>
      </c>
      <c r="O87" s="68" t="s">
        <v>1086</v>
      </c>
      <c r="P87" s="64" t="s">
        <v>1087</v>
      </c>
      <c r="Q87" s="64" t="s">
        <v>1088</v>
      </c>
      <c r="R87" s="64" t="s">
        <v>1094</v>
      </c>
      <c r="S87" s="64" t="s">
        <v>1095</v>
      </c>
      <c r="T87" s="64" t="s">
        <v>1091</v>
      </c>
      <c r="U87" s="64" t="s">
        <v>887</v>
      </c>
      <c r="V87" s="64"/>
      <c r="W87" s="68" t="s">
        <v>1092</v>
      </c>
      <c r="X87" s="80">
        <v>44728</v>
      </c>
    </row>
    <row r="88" spans="1:24" ht="138.65" customHeight="1" x14ac:dyDescent="0.4">
      <c r="A88" s="32"/>
      <c r="B88" s="68" t="s">
        <v>1048</v>
      </c>
      <c r="C88" s="64" t="s">
        <v>1049</v>
      </c>
      <c r="D88" s="62" t="s">
        <v>1050</v>
      </c>
      <c r="E88" s="64" t="s">
        <v>1051</v>
      </c>
      <c r="F88" s="63" t="s">
        <v>1052</v>
      </c>
      <c r="G88" s="64" t="s">
        <v>1053</v>
      </c>
      <c r="H88" s="69" t="s">
        <v>40</v>
      </c>
      <c r="I88" s="69" t="s">
        <v>1054</v>
      </c>
      <c r="J88" s="66" t="s">
        <v>1055</v>
      </c>
      <c r="K88" s="64"/>
      <c r="L88" s="66"/>
      <c r="M88" s="64" t="s">
        <v>1096</v>
      </c>
      <c r="N88" s="64" t="s">
        <v>1097</v>
      </c>
      <c r="O88" s="64" t="s">
        <v>1098</v>
      </c>
      <c r="P88" s="65" t="s">
        <v>1099</v>
      </c>
      <c r="Q88" s="67" t="s">
        <v>1100</v>
      </c>
      <c r="R88" s="66" t="s">
        <v>1101</v>
      </c>
      <c r="S88" s="67" t="s">
        <v>1102</v>
      </c>
      <c r="T88" s="70" t="s">
        <v>294</v>
      </c>
      <c r="U88" s="70" t="s">
        <v>295</v>
      </c>
      <c r="V88" s="70" t="s">
        <v>588</v>
      </c>
      <c r="W88" s="74" t="s">
        <v>1103</v>
      </c>
      <c r="X88" s="85">
        <v>44728</v>
      </c>
    </row>
    <row r="89" spans="1:24" ht="223.4" customHeight="1" x14ac:dyDescent="0.4">
      <c r="A89" s="32"/>
      <c r="B89" s="75" t="s">
        <v>919</v>
      </c>
      <c r="C89" s="76" t="s">
        <v>920</v>
      </c>
      <c r="D89" s="76" t="s">
        <v>921</v>
      </c>
      <c r="E89" s="76" t="s">
        <v>922</v>
      </c>
      <c r="F89" s="77" t="s">
        <v>923</v>
      </c>
      <c r="G89" s="76" t="s">
        <v>924</v>
      </c>
      <c r="H89" s="78" t="s">
        <v>925</v>
      </c>
      <c r="I89" s="78" t="s">
        <v>926</v>
      </c>
      <c r="J89" s="79" t="s">
        <v>927</v>
      </c>
      <c r="K89" s="76" t="s">
        <v>43</v>
      </c>
      <c r="L89" s="79" t="s">
        <v>928</v>
      </c>
      <c r="M89" s="76" t="s">
        <v>929</v>
      </c>
      <c r="N89" s="76" t="s">
        <v>930</v>
      </c>
      <c r="O89" s="75" t="s">
        <v>175</v>
      </c>
      <c r="P89" s="76" t="s">
        <v>931</v>
      </c>
      <c r="Q89" s="76" t="s">
        <v>932</v>
      </c>
      <c r="R89" s="76" t="s">
        <v>933</v>
      </c>
      <c r="S89" s="77" t="s">
        <v>934</v>
      </c>
      <c r="T89" s="76" t="s">
        <v>935</v>
      </c>
      <c r="U89" s="76" t="s">
        <v>936</v>
      </c>
      <c r="V89" s="76" t="s">
        <v>937</v>
      </c>
      <c r="W89" s="75" t="s">
        <v>938</v>
      </c>
      <c r="X89" s="80">
        <v>44440</v>
      </c>
    </row>
    <row r="90" spans="1:24" ht="136.75" customHeight="1" x14ac:dyDescent="0.4">
      <c r="A90" s="32"/>
      <c r="B90" s="75" t="s">
        <v>939</v>
      </c>
      <c r="C90" s="76" t="s">
        <v>940</v>
      </c>
      <c r="D90" s="76" t="s">
        <v>941</v>
      </c>
      <c r="E90" s="76" t="s">
        <v>942</v>
      </c>
      <c r="F90" s="77" t="s">
        <v>943</v>
      </c>
      <c r="G90" s="76" t="s">
        <v>944</v>
      </c>
      <c r="H90" s="78" t="s">
        <v>40</v>
      </c>
      <c r="I90" s="78" t="s">
        <v>945</v>
      </c>
      <c r="J90" s="79"/>
      <c r="K90" s="76"/>
      <c r="L90" s="79" t="s">
        <v>66</v>
      </c>
      <c r="M90" s="76" t="s">
        <v>138</v>
      </c>
      <c r="N90" s="76" t="s">
        <v>946</v>
      </c>
      <c r="O90" s="76" t="s">
        <v>947</v>
      </c>
      <c r="P90" s="81" t="s">
        <v>948</v>
      </c>
      <c r="Q90" s="79" t="s">
        <v>949</v>
      </c>
      <c r="R90" s="79" t="s">
        <v>950</v>
      </c>
      <c r="S90" s="82" t="s">
        <v>951</v>
      </c>
      <c r="T90" s="83" t="s">
        <v>952</v>
      </c>
      <c r="U90" s="76" t="s">
        <v>953</v>
      </c>
      <c r="V90" s="76" t="s">
        <v>422</v>
      </c>
      <c r="W90" s="84" t="s">
        <v>954</v>
      </c>
      <c r="X90" s="85">
        <v>44440</v>
      </c>
    </row>
    <row r="91" spans="1:24" ht="28.4" customHeight="1" x14ac:dyDescent="0.4">
      <c r="A91" s="32"/>
      <c r="B91" s="104" t="s">
        <v>939</v>
      </c>
      <c r="C91" s="105" t="s">
        <v>955</v>
      </c>
      <c r="D91" s="105" t="s">
        <v>941</v>
      </c>
      <c r="E91" s="105" t="s">
        <v>956</v>
      </c>
      <c r="F91" s="106" t="s">
        <v>957</v>
      </c>
      <c r="G91" s="105" t="s">
        <v>958</v>
      </c>
      <c r="H91" s="105" t="s">
        <v>40</v>
      </c>
      <c r="I91" s="107" t="s">
        <v>945</v>
      </c>
      <c r="J91" s="108"/>
      <c r="K91" s="105"/>
      <c r="L91" s="108" t="s">
        <v>66</v>
      </c>
      <c r="M91" s="105" t="s">
        <v>138</v>
      </c>
      <c r="N91" s="105" t="s">
        <v>946</v>
      </c>
      <c r="O91" s="104" t="s">
        <v>959</v>
      </c>
      <c r="P91" s="105" t="s">
        <v>960</v>
      </c>
      <c r="Q91" s="108" t="s">
        <v>949</v>
      </c>
      <c r="R91" s="108" t="s">
        <v>961</v>
      </c>
      <c r="S91" s="109" t="s">
        <v>962</v>
      </c>
      <c r="T91" s="108" t="s">
        <v>952</v>
      </c>
      <c r="U91" s="108" t="s">
        <v>953</v>
      </c>
      <c r="V91" s="108" t="s">
        <v>422</v>
      </c>
      <c r="W91" s="110" t="s">
        <v>954</v>
      </c>
      <c r="X91" s="80">
        <v>44440</v>
      </c>
    </row>
    <row r="92" spans="1:24" ht="28.4" customHeight="1" x14ac:dyDescent="0.4">
      <c r="A92" s="32"/>
      <c r="B92" s="104" t="s">
        <v>939</v>
      </c>
      <c r="C92" s="105" t="s">
        <v>963</v>
      </c>
      <c r="D92" s="105" t="s">
        <v>941</v>
      </c>
      <c r="E92" s="105" t="s">
        <v>956</v>
      </c>
      <c r="F92" s="106" t="s">
        <v>957</v>
      </c>
      <c r="G92" s="105" t="s">
        <v>964</v>
      </c>
      <c r="H92" s="105" t="s">
        <v>40</v>
      </c>
      <c r="I92" s="105" t="s">
        <v>945</v>
      </c>
      <c r="J92" s="105"/>
      <c r="K92" s="105"/>
      <c r="L92" s="105" t="s">
        <v>66</v>
      </c>
      <c r="M92" s="105" t="s">
        <v>138</v>
      </c>
      <c r="N92" s="105" t="s">
        <v>946</v>
      </c>
      <c r="O92" s="105" t="s">
        <v>959</v>
      </c>
      <c r="P92" s="111" t="s">
        <v>960</v>
      </c>
      <c r="Q92" s="105" t="s">
        <v>949</v>
      </c>
      <c r="R92" s="105" t="s">
        <v>961</v>
      </c>
      <c r="S92" s="111" t="s">
        <v>951</v>
      </c>
      <c r="T92" s="110" t="s">
        <v>952</v>
      </c>
      <c r="U92" s="108" t="s">
        <v>953</v>
      </c>
      <c r="V92" s="108" t="s">
        <v>422</v>
      </c>
      <c r="W92" s="110" t="s">
        <v>954</v>
      </c>
      <c r="X92" s="80">
        <v>44440</v>
      </c>
    </row>
    <row r="93" spans="1:24" ht="28.4" customHeight="1" x14ac:dyDescent="0.4">
      <c r="A93" s="32"/>
      <c r="B93" s="75" t="s">
        <v>939</v>
      </c>
      <c r="C93" s="76" t="s">
        <v>965</v>
      </c>
      <c r="D93" s="76" t="s">
        <v>941</v>
      </c>
      <c r="E93" s="76" t="s">
        <v>956</v>
      </c>
      <c r="F93" s="77" t="s">
        <v>943</v>
      </c>
      <c r="G93" s="76" t="s">
        <v>966</v>
      </c>
      <c r="H93" s="76" t="s">
        <v>40</v>
      </c>
      <c r="I93" s="76" t="s">
        <v>945</v>
      </c>
      <c r="J93" s="76"/>
      <c r="K93" s="76"/>
      <c r="L93" s="76" t="s">
        <v>66</v>
      </c>
      <c r="M93" s="76" t="s">
        <v>138</v>
      </c>
      <c r="N93" s="76" t="s">
        <v>946</v>
      </c>
      <c r="O93" s="83" t="s">
        <v>959</v>
      </c>
      <c r="P93" s="76" t="s">
        <v>960</v>
      </c>
      <c r="Q93" s="76" t="s">
        <v>949</v>
      </c>
      <c r="R93" s="76" t="s">
        <v>967</v>
      </c>
      <c r="S93" s="77" t="s">
        <v>951</v>
      </c>
      <c r="T93" s="76" t="s">
        <v>952</v>
      </c>
      <c r="U93" s="76" t="s">
        <v>953</v>
      </c>
      <c r="V93" s="76" t="s">
        <v>422</v>
      </c>
      <c r="W93" s="75" t="s">
        <v>954</v>
      </c>
      <c r="X93" s="80">
        <v>44440</v>
      </c>
    </row>
    <row r="94" spans="1:24" ht="102.9" x14ac:dyDescent="0.4">
      <c r="A94" s="32"/>
      <c r="B94" s="75" t="s">
        <v>939</v>
      </c>
      <c r="C94" s="76" t="s">
        <v>968</v>
      </c>
      <c r="D94" s="76" t="s">
        <v>941</v>
      </c>
      <c r="E94" s="76" t="s">
        <v>956</v>
      </c>
      <c r="F94" s="77" t="s">
        <v>943</v>
      </c>
      <c r="G94" s="76" t="s">
        <v>969</v>
      </c>
      <c r="H94" s="76" t="s">
        <v>40</v>
      </c>
      <c r="I94" s="76" t="s">
        <v>945</v>
      </c>
      <c r="J94" s="76"/>
      <c r="K94" s="76"/>
      <c r="L94" s="76" t="s">
        <v>66</v>
      </c>
      <c r="M94" s="76" t="s">
        <v>138</v>
      </c>
      <c r="N94" s="76" t="s">
        <v>946</v>
      </c>
      <c r="O94" s="76" t="s">
        <v>970</v>
      </c>
      <c r="P94" s="94" t="s">
        <v>971</v>
      </c>
      <c r="Q94" s="76" t="s">
        <v>949</v>
      </c>
      <c r="R94" s="76" t="s">
        <v>950</v>
      </c>
      <c r="S94" s="94" t="s">
        <v>951</v>
      </c>
      <c r="T94" s="83" t="s">
        <v>952</v>
      </c>
      <c r="U94" s="76" t="s">
        <v>953</v>
      </c>
      <c r="V94" s="76" t="s">
        <v>422</v>
      </c>
      <c r="W94" s="75" t="s">
        <v>954</v>
      </c>
      <c r="X94" s="80">
        <v>44440</v>
      </c>
    </row>
    <row r="95" spans="1:24" ht="102.9" x14ac:dyDescent="0.4">
      <c r="A95" s="32"/>
      <c r="B95" s="104" t="s">
        <v>939</v>
      </c>
      <c r="C95" s="105" t="s">
        <v>972</v>
      </c>
      <c r="D95" s="105" t="s">
        <v>973</v>
      </c>
      <c r="E95" s="105" t="s">
        <v>974</v>
      </c>
      <c r="F95" s="106" t="s">
        <v>943</v>
      </c>
      <c r="G95" s="105" t="s">
        <v>975</v>
      </c>
      <c r="H95" s="105" t="s">
        <v>40</v>
      </c>
      <c r="I95" s="107" t="s">
        <v>945</v>
      </c>
      <c r="J95" s="108"/>
      <c r="K95" s="96"/>
      <c r="L95" s="108" t="s">
        <v>66</v>
      </c>
      <c r="M95" s="105" t="s">
        <v>138</v>
      </c>
      <c r="N95" s="105" t="s">
        <v>946</v>
      </c>
      <c r="O95" s="104" t="s">
        <v>976</v>
      </c>
      <c r="P95" s="105" t="s">
        <v>948</v>
      </c>
      <c r="Q95" s="108" t="s">
        <v>949</v>
      </c>
      <c r="R95" s="108" t="s">
        <v>977</v>
      </c>
      <c r="S95" s="109" t="s">
        <v>978</v>
      </c>
      <c r="T95" s="105" t="s">
        <v>952</v>
      </c>
      <c r="U95" s="105" t="s">
        <v>953</v>
      </c>
      <c r="V95" s="105" t="s">
        <v>422</v>
      </c>
      <c r="W95" s="110" t="s">
        <v>954</v>
      </c>
      <c r="X95" s="80">
        <v>44440</v>
      </c>
    </row>
    <row r="96" spans="1:24" ht="102.9" x14ac:dyDescent="0.4">
      <c r="A96" s="32"/>
      <c r="B96" s="104" t="s">
        <v>939</v>
      </c>
      <c r="C96" s="105" t="s">
        <v>979</v>
      </c>
      <c r="D96" s="105" t="s">
        <v>1113</v>
      </c>
      <c r="E96" s="105" t="s">
        <v>980</v>
      </c>
      <c r="F96" s="106" t="s">
        <v>943</v>
      </c>
      <c r="G96" s="105" t="s">
        <v>981</v>
      </c>
      <c r="H96" s="105" t="s">
        <v>40</v>
      </c>
      <c r="I96" s="107" t="s">
        <v>945</v>
      </c>
      <c r="J96" s="108"/>
      <c r="K96" s="96"/>
      <c r="L96" s="108" t="s">
        <v>66</v>
      </c>
      <c r="M96" s="105" t="s">
        <v>138</v>
      </c>
      <c r="N96" s="105" t="s">
        <v>946</v>
      </c>
      <c r="O96" s="105" t="s">
        <v>976</v>
      </c>
      <c r="P96" s="111" t="s">
        <v>982</v>
      </c>
      <c r="Q96" s="108" t="s">
        <v>949</v>
      </c>
      <c r="R96" s="108" t="s">
        <v>983</v>
      </c>
      <c r="S96" s="112" t="s">
        <v>984</v>
      </c>
      <c r="T96" s="104" t="s">
        <v>952</v>
      </c>
      <c r="U96" s="105" t="s">
        <v>953</v>
      </c>
      <c r="V96" s="105" t="s">
        <v>422</v>
      </c>
      <c r="W96" s="110" t="s">
        <v>954</v>
      </c>
      <c r="X96" s="80">
        <v>44440</v>
      </c>
    </row>
    <row r="97" spans="1:24" ht="102.9" x14ac:dyDescent="0.4">
      <c r="A97" s="32"/>
      <c r="B97" s="104" t="s">
        <v>939</v>
      </c>
      <c r="C97" s="105" t="s">
        <v>985</v>
      </c>
      <c r="D97" s="106" t="s">
        <v>1114</v>
      </c>
      <c r="E97" s="105" t="s">
        <v>986</v>
      </c>
      <c r="F97" s="106" t="s">
        <v>943</v>
      </c>
      <c r="G97" s="105" t="s">
        <v>987</v>
      </c>
      <c r="H97" s="105" t="s">
        <v>40</v>
      </c>
      <c r="I97" s="107" t="s">
        <v>945</v>
      </c>
      <c r="J97" s="108"/>
      <c r="K97" s="96"/>
      <c r="L97" s="108" t="s">
        <v>66</v>
      </c>
      <c r="M97" s="105" t="s">
        <v>138</v>
      </c>
      <c r="N97" s="105" t="s">
        <v>946</v>
      </c>
      <c r="O97" s="104" t="s">
        <v>306</v>
      </c>
      <c r="P97" s="105" t="s">
        <v>988</v>
      </c>
      <c r="Q97" s="108" t="s">
        <v>949</v>
      </c>
      <c r="R97" s="108" t="s">
        <v>989</v>
      </c>
      <c r="S97" s="109" t="s">
        <v>990</v>
      </c>
      <c r="T97" s="105" t="s">
        <v>952</v>
      </c>
      <c r="U97" s="105" t="s">
        <v>953</v>
      </c>
      <c r="V97" s="105" t="s">
        <v>422</v>
      </c>
      <c r="W97" s="110" t="s">
        <v>954</v>
      </c>
      <c r="X97" s="80">
        <v>44440</v>
      </c>
    </row>
    <row r="98" spans="1:24" ht="115.75" x14ac:dyDescent="0.4">
      <c r="A98" s="32"/>
      <c r="B98" s="104" t="s">
        <v>939</v>
      </c>
      <c r="C98" s="105" t="s">
        <v>991</v>
      </c>
      <c r="D98" s="76" t="s">
        <v>992</v>
      </c>
      <c r="E98" s="105" t="s">
        <v>956</v>
      </c>
      <c r="F98" s="77" t="s">
        <v>957</v>
      </c>
      <c r="G98" s="76" t="s">
        <v>993</v>
      </c>
      <c r="H98" s="105" t="s">
        <v>40</v>
      </c>
      <c r="I98" s="107" t="s">
        <v>945</v>
      </c>
      <c r="J98" s="76"/>
      <c r="K98" s="76"/>
      <c r="L98" s="108" t="s">
        <v>66</v>
      </c>
      <c r="M98" s="105" t="s">
        <v>138</v>
      </c>
      <c r="N98" s="76" t="s">
        <v>994</v>
      </c>
      <c r="O98" s="105" t="s">
        <v>959</v>
      </c>
      <c r="P98" s="81" t="s">
        <v>960</v>
      </c>
      <c r="Q98" s="93" t="s">
        <v>949</v>
      </c>
      <c r="R98" s="79" t="s">
        <v>961</v>
      </c>
      <c r="S98" s="82" t="s">
        <v>995</v>
      </c>
      <c r="T98" s="84" t="s">
        <v>996</v>
      </c>
      <c r="U98" s="79" t="s">
        <v>953</v>
      </c>
      <c r="V98" s="79" t="s">
        <v>422</v>
      </c>
      <c r="W98" s="110" t="s">
        <v>997</v>
      </c>
      <c r="X98" s="80">
        <v>44440</v>
      </c>
    </row>
    <row r="99" spans="1:24" x14ac:dyDescent="0.4"/>
    <row r="100" spans="1:24" x14ac:dyDescent="0.4"/>
    <row r="101" spans="1:24" x14ac:dyDescent="0.4"/>
    <row r="102" spans="1:24" x14ac:dyDescent="0.4"/>
    <row r="103" spans="1:24" x14ac:dyDescent="0.4"/>
    <row r="104" spans="1:24" x14ac:dyDescent="0.4"/>
    <row r="105" spans="1:24" x14ac:dyDescent="0.4"/>
  </sheetData>
  <dataValidations count="5">
    <dataValidation type="list" allowBlank="1" showInputMessage="1" showErrorMessage="1" sqref="H6:K9 H99:K1048576" xr:uid="{00000000-0002-0000-0100-000000000000}">
      <formula1>"Y, N, N/A"</formula1>
    </dataValidation>
    <dataValidation type="list" allowBlank="1" showInputMessage="1" showErrorMessage="1" sqref="K11:K12 K53:K90 K17:K30 K32:K36 K38:K51 K15" xr:uid="{00000000-0002-0000-0100-000001000000}">
      <formula1>$AE$11:$AE$11</formula1>
    </dataValidation>
    <dataValidation type="list" allowBlank="1" showInputMessage="1" showErrorMessage="1" sqref="H15:H30 H32:H90 H93:H94" xr:uid="{00000000-0002-0000-0100-000002000000}">
      <formula1>#REF!</formula1>
    </dataValidation>
    <dataValidation type="list" allowBlank="1" showInputMessage="1" showErrorMessage="1" sqref="H95:H97" xr:uid="{407271E3-9F25-42C9-8608-862AB58A9E2E}">
      <formula1>$AD$11:$AD$11</formula1>
    </dataValidation>
    <dataValidation type="list" allowBlank="1" showInputMessage="1" showErrorMessage="1" sqref="K98 K93:K94" xr:uid="{C53D564C-1B83-4BAC-A5B7-E47E5F97B065}">
      <formula1>$AE$13:$AE$13</formula1>
    </dataValidation>
  </dataValidations>
  <hyperlinks>
    <hyperlink ref="W75" r:id="rId1" xr:uid="{00000000-0004-0000-0100-000000000000}"/>
    <hyperlink ref="W57" r:id="rId2" display="https://home.kpmg/uk/climateiq.html _x000a__x000a_" xr:uid="{00000000-0004-0000-0100-000001000000}"/>
    <hyperlink ref="W83" r:id="rId3" xr:uid="{00000000-0004-0000-0100-000002000000}"/>
    <hyperlink ref="W84" r:id="rId4" xr:uid="{00000000-0004-0000-0100-000003000000}"/>
    <hyperlink ref="W29" r:id="rId5" xr:uid="{6422F981-C759-4C34-8EC4-EF2B802B601E}"/>
    <hyperlink ref="W52" r:id="rId6" xr:uid="{D69192AB-8D82-42AB-9DC4-06F3689810C0}"/>
    <hyperlink ref="W53" r:id="rId7" xr:uid="{0AABACD3-4978-4B88-A91B-335B3EDA148C}"/>
    <hyperlink ref="W71" r:id="rId8" xr:uid="{5B47E988-6CDC-4D36-BAEF-CB2B7FCBA8E0}"/>
    <hyperlink ref="W72" r:id="rId9" xr:uid="{865D848B-C451-4E37-8FD1-CA67F919E404}"/>
    <hyperlink ref="W88" r:id="rId10" xr:uid="{5396A93F-9D3E-45F1-928D-D40D4DE202AF}"/>
  </hyperlinks>
  <pageMargins left="0.7" right="0.7" top="0.75" bottom="0.75" header="0.3" footer="0.3"/>
  <pageSetup paperSize="8" orientation="portrait" r:id="rId11"/>
  <headerFooter differentOddEven="1" differentFirst="1"/>
  <drawing r:id="rId12"/>
  <tableParts count="1">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9D3C2C04B8C34486B590F85FD39334" ma:contentTypeVersion="6" ma:contentTypeDescription="Create a new document." ma:contentTypeScope="" ma:versionID="ed7abaec59e5067698226357607aed8c">
  <xsd:schema xmlns:xsd="http://www.w3.org/2001/XMLSchema" xmlns:xs="http://www.w3.org/2001/XMLSchema" xmlns:p="http://schemas.microsoft.com/office/2006/metadata/properties" xmlns:ns2="f09a483d-c5ce-4c97-8977-af011611f138" xmlns:ns3="fe8dd885-1f1f-48f0-bd27-5645708406d8" targetNamespace="http://schemas.microsoft.com/office/2006/metadata/properties" ma:root="true" ma:fieldsID="e86f6dda782e71c9b6638d3b8a6e3aed" ns2:_="" ns3:_="">
    <xsd:import namespace="f09a483d-c5ce-4c97-8977-af011611f138"/>
    <xsd:import namespace="fe8dd885-1f1f-48f0-bd27-5645708406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9a483d-c5ce-4c97-8977-af011611f1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8dd885-1f1f-48f0-bd27-5645708406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B1A5E7-7F4D-4BC4-B6A8-A0292F4C73E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C99F28D-9F95-49B5-B8CD-66447F15B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9a483d-c5ce-4c97-8977-af011611f138"/>
    <ds:schemaRef ds:uri="fe8dd885-1f1f-48f0-bd27-5645708406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DC256F-9F4F-449C-90DE-BD89338135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User Guide</vt:lpstr>
      <vt:lpstr>Climate Risk Products 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2021-10-13T11:14:32Z</dcterms:created>
  <dcterms:modified xsi:type="dcterms:W3CDTF">2022-06-16T10:01:46Z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0x010100D39D3C2C04B8C34486B590F85FD39334</vt:lpwstr>
  </property>
</Properties>
</file>