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18810" windowHeight="11670"/>
  </bookViews>
  <sheets>
    <sheet name="Contents" sheetId="2" r:id="rId1"/>
    <sheet name="RMAR Methodology" sheetId="7" r:id="rId2"/>
    <sheet name="Data tables - section 1" sheetId="9" r:id="rId3"/>
    <sheet name="Data tables - section 2" sheetId="1" r:id="rId4"/>
    <sheet name="Data tables - section 3" sheetId="10" r:id="rId5"/>
    <sheet name="Data tables - section 4" sheetId="11" r:id="rId6"/>
    <sheet name="Data tables - section 5" sheetId="8" r:id="rId7"/>
  </sheets>
  <definedNames>
    <definedName name="_xlnm.Print_Area" localSheetId="1">'RMAR Methodology'!$A$1:$C$16</definedName>
  </definedNames>
  <calcPr calcId="145621"/>
</workbook>
</file>

<file path=xl/calcChain.xml><?xml version="1.0" encoding="utf-8"?>
<calcChain xmlns="http://schemas.openxmlformats.org/spreadsheetml/2006/main">
  <c r="D88" i="1" l="1"/>
  <c r="C88" i="1"/>
</calcChain>
</file>

<file path=xl/sharedStrings.xml><?xml version="1.0" encoding="utf-8"?>
<sst xmlns="http://schemas.openxmlformats.org/spreadsheetml/2006/main" count="337" uniqueCount="174">
  <si>
    <t>2013</t>
  </si>
  <si>
    <t>2014</t>
  </si>
  <si>
    <t>2015</t>
  </si>
  <si>
    <t>Year</t>
  </si>
  <si>
    <t>Total Revenue (£)</t>
  </si>
  <si>
    <t>Other revenue (£)</t>
  </si>
  <si>
    <t>Fees/charges (£)</t>
  </si>
  <si>
    <t>Commission (Net) (£)</t>
  </si>
  <si>
    <t>Table 1: Revenue from retail investment business</t>
  </si>
  <si>
    <t>Adviser Band</t>
  </si>
  <si>
    <t>1 adviser</t>
  </si>
  <si>
    <t>2-5 advisers</t>
  </si>
  <si>
    <t>6-50 advisers</t>
  </si>
  <si>
    <t>Over 50 advisers</t>
  </si>
  <si>
    <t>Table 3: Revenue from non-investment insurance business</t>
  </si>
  <si>
    <t>Table 2: Revenue from mortgage business</t>
  </si>
  <si>
    <t>Revenue Band</t>
  </si>
  <si>
    <t>Less than £100k revenue</t>
  </si>
  <si>
    <t>£101k to £500k revenue</t>
  </si>
  <si>
    <t>£501k to £10m revenue</t>
  </si>
  <si>
    <t>Over £10m revenue</t>
  </si>
  <si>
    <t>Average regulated revenue per firm (£)</t>
  </si>
  <si>
    <t>Average mortgage revenue per firm (£)</t>
  </si>
  <si>
    <t>Average mortgage revenue per adviser (£)</t>
  </si>
  <si>
    <t>Total</t>
  </si>
  <si>
    <t>Type of advice</t>
  </si>
  <si>
    <t>Independent</t>
  </si>
  <si>
    <t>Restricted</t>
  </si>
  <si>
    <t>Number of firms</t>
  </si>
  <si>
    <t>Total value of adviser charges (£)</t>
  </si>
  <si>
    <t>N/a</t>
  </si>
  <si>
    <t xml:space="preserve">Both </t>
  </si>
  <si>
    <t>Initial/one-off/ad-hoc</t>
  </si>
  <si>
    <t>Ongoing</t>
  </si>
  <si>
    <t>Type of charge</t>
  </si>
  <si>
    <t>% of investment</t>
  </si>
  <si>
    <t>Initial</t>
  </si>
  <si>
    <t>Minimum</t>
  </si>
  <si>
    <t>Maximum</t>
  </si>
  <si>
    <t>Commission (Gross) (£)</t>
  </si>
  <si>
    <t>Data from the Retail Mediation Activities Return (RMAR)</t>
  </si>
  <si>
    <t>Tables 1-3</t>
  </si>
  <si>
    <t>Retail Mediation Activities Return (RMAR)</t>
  </si>
  <si>
    <t>Methodology</t>
  </si>
  <si>
    <t>2016</t>
  </si>
  <si>
    <t>Adviser band</t>
  </si>
  <si>
    <t>Number of staff advising on retail investment products</t>
  </si>
  <si>
    <t>Average retail investment revenue per firm (£)</t>
  </si>
  <si>
    <t>Average retail investment revenue per adviser (£)</t>
  </si>
  <si>
    <t>Insurance intermediaries</t>
  </si>
  <si>
    <t>Other firms</t>
  </si>
  <si>
    <t>Financial adviser firms</t>
  </si>
  <si>
    <t>Mortgage brokers</t>
  </si>
  <si>
    <t>Firm category</t>
  </si>
  <si>
    <t>Insurance (£)</t>
  </si>
  <si>
    <t>Retail investments (£)</t>
  </si>
  <si>
    <t>Mortgage (£)</t>
  </si>
  <si>
    <t>Total (£)</t>
  </si>
  <si>
    <t>Number of staff advising on mortgages</t>
  </si>
  <si>
    <t>Average insurance revenue per firm (£)</t>
  </si>
  <si>
    <t>Total insurance revenue (£)</t>
  </si>
  <si>
    <t>Source of revenue</t>
  </si>
  <si>
    <t>Commission (£)</t>
  </si>
  <si>
    <t>Retail Investment business</t>
  </si>
  <si>
    <t>Insurance business</t>
  </si>
  <si>
    <t>Mortgage business</t>
  </si>
  <si>
    <t>Table 4: Type of revenue earned by category of firm</t>
  </si>
  <si>
    <t>Table 5: Financial adviser firms - sources of revenue</t>
  </si>
  <si>
    <t>Table 7: Mortgage brokers - sources of revenue</t>
  </si>
  <si>
    <t>Initial charge</t>
  </si>
  <si>
    <t>Ongoing charge</t>
  </si>
  <si>
    <t>New in year</t>
  </si>
  <si>
    <t>Ceased in year</t>
  </si>
  <si>
    <t>Total at year end</t>
  </si>
  <si>
    <t>Number of ongoing clients</t>
  </si>
  <si>
    <t>Median average</t>
  </si>
  <si>
    <t>Mean average</t>
  </si>
  <si>
    <t>N/A</t>
  </si>
  <si>
    <t>Number of initial advice services</t>
  </si>
  <si>
    <t>Type of advice service</t>
  </si>
  <si>
    <t xml:space="preserve">All firms submitting RMAR section K </t>
  </si>
  <si>
    <t>Note: combined structure is a fee that combines elements of the other charging types within one fee</t>
  </si>
  <si>
    <t xml:space="preserve">£ charge per hour </t>
  </si>
  <si>
    <t>£ fixed fee</t>
  </si>
  <si>
    <t>Combined structure</t>
  </si>
  <si>
    <t>Section 1</t>
  </si>
  <si>
    <t>Section 2</t>
  </si>
  <si>
    <t>Section 3</t>
  </si>
  <si>
    <t>Underlying data pack</t>
  </si>
  <si>
    <t>2017</t>
  </si>
  <si>
    <t>Section 1: Regulated activities and revenue (2013-2017)</t>
  </si>
  <si>
    <t xml:space="preserve">FCA Data Bulletin Issue 13 - June 2018 </t>
  </si>
  <si>
    <t xml:space="preserve">Source for table 4: 
RMAR Section B (P&amp;L) – all firms on the FCA register at 31 December 2017 reporting a full year of revenue earned from the relevant activity.  </t>
  </si>
  <si>
    <t xml:space="preserve">Source for tables 9 and 10: 
RMAR Section B (P&amp;L) – all firms on the FCA register at 31 December 2017 reporting a full year of revenue earned from non-investment insurance activities.  </t>
  </si>
  <si>
    <t>Section 2: Revenue earned by firm type (2017)</t>
  </si>
  <si>
    <t>Number of adviser staff</t>
  </si>
  <si>
    <t>Type of firm</t>
  </si>
  <si>
    <t>Financial Adviser</t>
  </si>
  <si>
    <t>Table 11: Retail investment adviser staff</t>
  </si>
  <si>
    <t>Table 12: Mortgage adviser staff</t>
  </si>
  <si>
    <t>Bank and Building Society</t>
  </si>
  <si>
    <t>Investment Manager</t>
  </si>
  <si>
    <t>Stockbroker</t>
  </si>
  <si>
    <t>Mortgage broker</t>
  </si>
  <si>
    <t>Insurance intermediary</t>
  </si>
  <si>
    <t xml:space="preserve">Source for table 11:
RMAR section G (number of staff that give advice on retail investment products) - latest returns for firms on the FCA register at 31 December 2017. The number of firms and adviser staff reflect those firms that submit section G and report having at least one adviser. The numbers of advisers shown may include double-counting where an individual adviser works for more than one firm. </t>
  </si>
  <si>
    <t xml:space="preserve">Source for table 12:
RMAR section G (number of staff that give advice on mortgages) - latest returns for firms on the FCA register at 31 December 2017. The number of firms and adviser staff reflect those firms that submit section G and report having at least one adviser. The numbers of advisers shown may include double-counting where an individual adviser works for more than one firm. </t>
  </si>
  <si>
    <t>Capital requirement</t>
  </si>
  <si>
    <t>Mortgage Broker</t>
  </si>
  <si>
    <t>Insurance Intermediary</t>
  </si>
  <si>
    <t>Between £5,000 and £20,000</t>
  </si>
  <si>
    <t>Between £20,000 and £100,000</t>
  </si>
  <si>
    <t>£100,000 and over</t>
  </si>
  <si>
    <t>Table 13: Number of firms by size of capital requirement</t>
  </si>
  <si>
    <t>Surplus Band</t>
  </si>
  <si>
    <t>Financial adviser</t>
  </si>
  <si>
    <t>Deficit</t>
  </si>
  <si>
    <t>Table 14: Number of firms by size of capital surplus</t>
  </si>
  <si>
    <t>£10,000 or less</t>
  </si>
  <si>
    <t>Over £10,000 up to £100,000</t>
  </si>
  <si>
    <t>Over £100,000 up to £500,000</t>
  </si>
  <si>
    <t>Over £500,000</t>
  </si>
  <si>
    <t>Average total revenue per firm (£)</t>
  </si>
  <si>
    <t>Average pre-tax profit per firm (£)</t>
  </si>
  <si>
    <t>Average retained profit per firm (£)</t>
  </si>
  <si>
    <t xml:space="preserve">Source for tables 5 and 6:
RMAR section G (number of staff that give advice) and section B (revenue and profits) - firms on the register at 31 December 2017. The number of firms and adviser staff reflect those firms that submit section G and report having at least one adviser. The average revenue/profits per firm/adviser are based only on those firms that submitted a full year of revenue on section B, which is a smaller population of firms as reflected in Table 4.  
The numbers of advisers shown may include double-counting where an individual adviser works for more than one firm </t>
  </si>
  <si>
    <t xml:space="preserve">Source for tables 7 and 8:
RMAR section G (number of staff that give advice) and section B (revenue earned) - firms on the register at 31 December 2017. The number of firms and adviser staff reflect those firms that submit section G and report having at least one adviser. The average revenue per firm/adviser is based only on those firms that submitted a full year of revenue on section B, which is a smaller population of firms as reflected in Table 4.  
The numbers of advisers shown may include double-counting where an individual adviser works for more than one firm </t>
  </si>
  <si>
    <t>Up to £100k revenue</t>
  </si>
  <si>
    <t>Total annualised PII premium (£)</t>
  </si>
  <si>
    <t>Average PII premium per firm (£)</t>
  </si>
  <si>
    <t>Section 4: Professional indemnity insurance (PII) premiums paid by firm type (2017)</t>
  </si>
  <si>
    <t>Section 3: Capital requirements and capital surpluses by firm type (2017)</t>
  </si>
  <si>
    <t xml:space="preserve">Table 15: Value of PII premiums paid by Financial adviser firms </t>
  </si>
  <si>
    <t>Table 16: Value of PII premiums paid by mortgage broker firms</t>
  </si>
  <si>
    <t xml:space="preserve">Table 17: Value of PII premiums paid by insurance intermediary firms </t>
  </si>
  <si>
    <t>Data for 2017 unless stated otherwise</t>
  </si>
  <si>
    <t>Business type</t>
  </si>
  <si>
    <t xml:space="preserve">Direct </t>
  </si>
  <si>
    <t>Facilitated</t>
  </si>
  <si>
    <t>Table 18: Type of advice by number of firms and revenue from adviser charges</t>
  </si>
  <si>
    <t>Table 19:  Value of adviser charges by method of adviser payment</t>
  </si>
  <si>
    <t>Table 20: Total number of initial/one-off/ad-hoc advice services</t>
  </si>
  <si>
    <t>Table 21: Total number of ongoing clients</t>
  </si>
  <si>
    <t>Table 22: Typical charging structure</t>
  </si>
  <si>
    <t>Table 23: Average standard charging rates - % of investment charging type</t>
  </si>
  <si>
    <t>Charge per hour (£)</t>
  </si>
  <si>
    <t>Fixed fee (£)</t>
  </si>
  <si>
    <t>Combined Structure</t>
  </si>
  <si>
    <t>Section 4</t>
  </si>
  <si>
    <t>Section 5</t>
  </si>
  <si>
    <t>Revenue from regulated intermediary activities (2013-2017)</t>
  </si>
  <si>
    <t>FCA Data Bulletin Issue 13 - June 2018</t>
  </si>
  <si>
    <t>Tables 4-12</t>
  </si>
  <si>
    <t>Revenue earned by firm type (2017)</t>
  </si>
  <si>
    <t>Tables 13-14</t>
  </si>
  <si>
    <t>Tables 15-17</t>
  </si>
  <si>
    <t>Tables 18-23</t>
  </si>
  <si>
    <t>Capital requirements (2017)</t>
  </si>
  <si>
    <t>Professional indemnity insurance premiums (2017)</t>
  </si>
  <si>
    <t xml:space="preserve">Source for tables 1-3: 
RMAR Section B (P&amp;L) – all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and building societies. Mortgage revenue (table 2) for 2017 includes revenue earned from second charge (or subsequent) mortgage business.  </t>
  </si>
  <si>
    <t>Table 9: Insurance intermediaries - sources of revenue</t>
  </si>
  <si>
    <t>Table 10: Insurance intermediaries - average revenue per firm</t>
  </si>
  <si>
    <t>Section 5: Retail investment advice and adviser charges</t>
  </si>
  <si>
    <t>Retail investment advice and adviser charges (2017)</t>
  </si>
  <si>
    <t>Source for tables 13 and 14: RMAR section D - latest returns for 2017 for firms on the register at 31 December 2017</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</si>
  <si>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(i.e. 2017). For the Profit and Loss (P&amp;L) account, which is submitted on a cumulative basis, we use data from the return for the full financial year of account falling within the relevant calendar year. 
• Data for 2017 reflect firms on the register at 31 December 2017.
• This analysis is based on RMAR data as submitted by firms and has not been subject to systematic cleansing.</t>
    </r>
    <r>
      <rPr>
        <sz val="10"/>
        <color rgb="FF660033"/>
        <rFont val="Verdana"/>
        <family val="2"/>
      </rPr>
      <t xml:space="preserve">
</t>
    </r>
  </si>
  <si>
    <t>PII premium as % of regulated revenue</t>
  </si>
  <si>
    <t>Regulated revenue based on reported revenue earned from three regulated mediation activities - retail investments, home finance and non-investment insurance.</t>
  </si>
  <si>
    <t>Firms with primary category of financial adviser only</t>
  </si>
  <si>
    <t>Table 6: Financial adviser firms - average revenue/profit per firm/adviser</t>
  </si>
  <si>
    <t>Table 8: Mortgage brokers - average revenue per firm/adviser</t>
  </si>
  <si>
    <t>Source for tables 18-23: latest RMAR section K returns for 2017 for firms on the FCA register at 31 December 2017. Tables 18 and 19 also include data for 2015 and 2016 on an equivalent basis.</t>
  </si>
  <si>
    <t>Source for tables 15, 16 and 17: RMAR section E (PII premiums) and section B (revenue) for firms that reported on both sections for 2017.</t>
  </si>
  <si>
    <t>All firms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</si>
</sst>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1" formatCode="_-* #,##0_-;\-* #,##0_-;_-* &quot;-&quot;_-;_-@_-"/>
    <numFmt numFmtId="43" formatCode="_-* #,##0.00_-;\-* #,##0.00_-;_-* &quot;-&quot;??_-;_-@_-"/>
    <numFmt numFmtId="164" formatCode="0.0%"/>
    <numFmt numFmtId="165" formatCode="[$-809]General"/>
    <numFmt numFmtId="166" formatCode="_-* #,##0_-;\-* #,##0_-;_-* &quot;-&quot;??_-;_-@_-"/>
    <numFmt numFmtId="167" formatCode="#,##0_ ;\-#,##0\ "/>
    <numFmt numFmtId="168" formatCode="#,##0_ ;[Red]\-#,##0\ "/>
    <numFmt numFmtId="169" formatCode="0_ ;[Red]\-0\ "/>
    <numFmt numFmtId="170" formatCode="#,##0;\(#,##0\)"/>
  </numFmts>
  <fonts count="32" x14ac:knownFonts="1">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
      <b/>
      <sz val="10"/>
      <color rgb="FF000000"/>
      <name val="Verdana"/>
      <family val="2"/>
    </font>
    <font>
      <b/>
      <sz val="10"/>
      <color rgb="FF000000"/>
      <name val="Tahom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54">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5"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9">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3" fontId="0" fillId="2" borderId="1" xfId="0" applyNumberFormat="1" applyFont="1" applyFill="1" applyBorder="1"/>
    <xf numFmtId="1" fontId="0" fillId="2" borderId="3" xfId="0" applyNumberForma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4" xfId="0" applyFill="1" applyBorder="1"/>
    <xf numFmtId="0" fontId="0" fillId="2" borderId="1" xfId="0" applyFill="1" applyBorder="1" applyAlignment="1">
      <alignment horizontal="right"/>
    </xf>
    <xf numFmtId="0" fontId="6" fillId="2" borderId="0" xfId="0" applyFont="1" applyFill="1" applyAlignment="1">
      <alignment horizontal="left" vertical="center" wrapText="1"/>
    </xf>
    <xf numFmtId="0" fontId="0" fillId="0" borderId="0" xfId="0" applyFont="1"/>
    <xf numFmtId="0" fontId="0" fillId="2" borderId="0" xfId="0" applyFont="1" applyFill="1"/>
    <xf numFmtId="0" fontId="5" fillId="2" borderId="0" xfId="0" applyFont="1" applyFill="1" applyBorder="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Border="1" applyAlignment="1">
      <alignment horizontal="left" vertical="center"/>
    </xf>
    <xf numFmtId="0" fontId="5" fillId="0" borderId="0" xfId="0" applyFont="1"/>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Font="1" applyFill="1" applyBorder="1"/>
    <xf numFmtId="0" fontId="0" fillId="2" borderId="1" xfId="0" quotePrefix="1" applyFill="1" applyBorder="1"/>
    <xf numFmtId="3" fontId="0" fillId="2" borderId="3" xfId="0" applyNumberFormat="1" applyFill="1" applyBorder="1"/>
    <xf numFmtId="166" fontId="0" fillId="2" borderId="1" xfId="0" applyNumberFormat="1" applyFill="1" applyBorder="1"/>
    <xf numFmtId="0" fontId="0" fillId="0" borderId="1" xfId="0" applyBorder="1" applyAlignment="1">
      <alignment vertical="top" wrapText="1"/>
    </xf>
    <xf numFmtId="0" fontId="0" fillId="0" borderId="1" xfId="0" applyBorder="1"/>
    <xf numFmtId="14" fontId="0" fillId="0" borderId="1" xfId="0" applyNumberFormat="1" applyBorder="1"/>
    <xf numFmtId="166" fontId="0" fillId="0" borderId="1" xfId="0" applyNumberFormat="1" applyBorder="1"/>
    <xf numFmtId="166" fontId="0" fillId="2" borderId="0" xfId="0" applyNumberFormat="1" applyFill="1"/>
    <xf numFmtId="14" fontId="0" fillId="2" borderId="1" xfId="0" applyNumberFormat="1" applyFill="1" applyBorder="1"/>
    <xf numFmtId="0" fontId="0" fillId="2" borderId="1" xfId="0" applyFont="1" applyFill="1" applyBorder="1" applyAlignment="1">
      <alignment vertical="top" wrapText="1"/>
    </xf>
    <xf numFmtId="0" fontId="0" fillId="2" borderId="0" xfId="0" applyFill="1" applyBorder="1" applyAlignment="1">
      <alignment vertical="top" wrapText="1"/>
    </xf>
    <xf numFmtId="166" fontId="0" fillId="2" borderId="0" xfId="0" applyNumberFormat="1" applyFill="1" applyBorder="1"/>
    <xf numFmtId="166" fontId="0" fillId="0" borderId="1" xfId="53" applyNumberFormat="1" applyFont="1" applyBorder="1"/>
    <xf numFmtId="166" fontId="0" fillId="2" borderId="2" xfId="0" applyNumberFormat="1" applyFill="1" applyBorder="1" applyAlignment="1">
      <alignment vertical="top" wrapText="1"/>
    </xf>
    <xf numFmtId="14" fontId="0" fillId="0" borderId="1" xfId="0" applyNumberFormat="1" applyFill="1" applyBorder="1"/>
    <xf numFmtId="0" fontId="21" fillId="2" borderId="0" xfId="0" applyFont="1" applyFill="1" applyAlignment="1">
      <alignment horizontal="left" vertical="top" wrapText="1"/>
    </xf>
    <xf numFmtId="0" fontId="6" fillId="2" borderId="0" xfId="0" applyFont="1" applyFill="1" applyAlignment="1">
      <alignment horizontal="left" vertical="center" wrapText="1"/>
    </xf>
    <xf numFmtId="0" fontId="22" fillId="2" borderId="0" xfId="0" applyFont="1" applyFill="1"/>
    <xf numFmtId="0" fontId="0" fillId="2" borderId="1" xfId="0" applyFill="1" applyBorder="1" applyAlignment="1">
      <alignment wrapText="1"/>
    </xf>
    <xf numFmtId="166" fontId="0" fillId="0" borderId="0" xfId="0" applyNumberFormat="1"/>
    <xf numFmtId="9" fontId="0" fillId="0" borderId="0" xfId="1" applyFont="1"/>
    <xf numFmtId="0" fontId="0" fillId="0" borderId="1" xfId="0" applyBorder="1" applyAlignment="1">
      <alignment horizontal="center"/>
    </xf>
    <xf numFmtId="164" fontId="0" fillId="0" borderId="0" xfId="0" applyNumberFormat="1"/>
    <xf numFmtId="3" fontId="0" fillId="0" borderId="0" xfId="0" applyNumberFormat="1"/>
    <xf numFmtId="0" fontId="2" fillId="0" borderId="0" xfId="0" applyFont="1"/>
    <xf numFmtId="164" fontId="0" fillId="0" borderId="1" xfId="0" applyNumberFormat="1" applyBorder="1"/>
    <xf numFmtId="167" fontId="0" fillId="0" borderId="1" xfId="0" applyNumberFormat="1" applyBorder="1"/>
    <xf numFmtId="0" fontId="0" fillId="0" borderId="0" xfId="0" applyBorder="1"/>
    <xf numFmtId="167" fontId="0" fillId="0" borderId="0" xfId="0" applyNumberFormat="1" applyBorder="1"/>
    <xf numFmtId="0" fontId="0" fillId="0" borderId="1" xfId="0" applyFont="1" applyBorder="1" applyAlignment="1">
      <alignment horizontal="center"/>
    </xf>
    <xf numFmtId="0" fontId="0" fillId="0" borderId="2" xfId="0" applyFont="1" applyFill="1" applyBorder="1" applyAlignment="1">
      <alignment horizontal="left" vertical="top"/>
    </xf>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25" fillId="2" borderId="0" xfId="0" applyFont="1" applyFill="1" applyAlignment="1">
      <alignment vertical="center" wrapText="1"/>
    </xf>
    <xf numFmtId="0" fontId="0" fillId="2" borderId="0" xfId="0" applyFont="1"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ont="1" applyFill="1" applyBorder="1" applyAlignment="1">
      <alignment horizontal="center"/>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3" fontId="0" fillId="0" borderId="1" xfId="0" applyNumberFormat="1" applyBorder="1" applyAlignment="1">
      <alignment horizontal="center"/>
    </xf>
    <xf numFmtId="166" fontId="0" fillId="0" borderId="1" xfId="0" applyNumberFormat="1" applyBorder="1" applyAlignment="1">
      <alignment horizontal="center"/>
    </xf>
    <xf numFmtId="0" fontId="25" fillId="2" borderId="0" xfId="0" applyFont="1" applyFill="1" applyAlignment="1">
      <alignment horizontal="left"/>
    </xf>
    <xf numFmtId="3" fontId="4" fillId="2" borderId="0" xfId="0" applyNumberFormat="1" applyFont="1" applyFill="1" applyBorder="1" applyAlignment="1">
      <alignment horizontal="left" vertical="top" wrapText="1"/>
    </xf>
    <xf numFmtId="0" fontId="0" fillId="0" borderId="6" xfId="0" applyFont="1" applyBorder="1" applyAlignment="1">
      <alignment horizontal="center" vertical="top" wrapText="1"/>
    </xf>
    <xf numFmtId="0" fontId="0" fillId="0" borderId="1" xfId="0" applyFont="1" applyBorder="1" applyAlignment="1">
      <alignment vertical="top"/>
    </xf>
    <xf numFmtId="0" fontId="0" fillId="0" borderId="1" xfId="0" applyFont="1" applyBorder="1" applyAlignment="1">
      <alignment horizontal="center" vertical="top" wrapText="1"/>
    </xf>
    <xf numFmtId="0" fontId="0" fillId="0" borderId="1" xfId="0" applyBorder="1" applyAlignment="1">
      <alignment horizontal="center"/>
    </xf>
    <xf numFmtId="0" fontId="0" fillId="0" borderId="0" xfId="0" applyAlignment="1">
      <alignment vertical="top" wrapText="1"/>
    </xf>
    <xf numFmtId="6" fontId="0" fillId="0" borderId="1" xfId="0" applyNumberFormat="1" applyBorder="1" applyAlignment="1">
      <alignment vertical="top" wrapText="1"/>
    </xf>
    <xf numFmtId="6" fontId="0" fillId="0" borderId="1" xfId="0" applyNumberFormat="1" applyBorder="1" applyAlignment="1">
      <alignment horizontal="left" vertical="top" wrapText="1"/>
    </xf>
    <xf numFmtId="168" fontId="0" fillId="0" borderId="1" xfId="0" applyNumberFormat="1" applyBorder="1" applyAlignment="1">
      <alignment vertical="top" wrapText="1"/>
    </xf>
    <xf numFmtId="169" fontId="0" fillId="0" borderId="1" xfId="0" applyNumberFormat="1" applyBorder="1" applyAlignment="1">
      <alignment vertical="top" wrapText="1"/>
    </xf>
    <xf numFmtId="37" fontId="0" fillId="2" borderId="0" xfId="0" applyNumberFormat="1" applyFill="1"/>
    <xf numFmtId="170" fontId="0" fillId="0" borderId="1" xfId="0" applyNumberFormat="1" applyBorder="1"/>
    <xf numFmtId="0" fontId="31" fillId="0" borderId="1" xfId="0" applyFont="1" applyFill="1" applyBorder="1" applyAlignment="1">
      <alignment horizontal="left" vertical="top" wrapText="1"/>
    </xf>
    <xf numFmtId="0" fontId="30" fillId="0" borderId="1" xfId="0" applyFont="1" applyFill="1" applyBorder="1" applyAlignment="1">
      <alignment vertical="top" wrapText="1"/>
    </xf>
    <xf numFmtId="0" fontId="30" fillId="0" borderId="2" xfId="0" applyFont="1" applyFill="1" applyBorder="1" applyAlignment="1">
      <alignment vertical="top" wrapText="1"/>
    </xf>
    <xf numFmtId="0" fontId="31" fillId="0" borderId="2" xfId="0" applyFont="1" applyFill="1" applyBorder="1" applyAlignment="1">
      <alignment horizontal="left" vertical="top" wrapText="1"/>
    </xf>
    <xf numFmtId="0" fontId="0" fillId="0" borderId="0" xfId="0" applyBorder="1" applyAlignment="1">
      <alignment horizontal="center"/>
    </xf>
    <xf numFmtId="164" fontId="0" fillId="0" borderId="0" xfId="0" applyNumberFormat="1" applyBorder="1"/>
    <xf numFmtId="0" fontId="0" fillId="2" borderId="0" xfId="0" applyFill="1" applyBorder="1" applyAlignment="1">
      <alignment horizontal="right"/>
    </xf>
    <xf numFmtId="0" fontId="0" fillId="2" borderId="0" xfId="0" applyFill="1" applyBorder="1"/>
    <xf numFmtId="9" fontId="0" fillId="2" borderId="0" xfId="1" applyFont="1" applyFill="1"/>
    <xf numFmtId="0" fontId="0" fillId="16" borderId="1" xfId="0" applyFont="1" applyFill="1" applyBorder="1" applyAlignment="1">
      <alignment horizontal="center"/>
    </xf>
    <xf numFmtId="3" fontId="0" fillId="16" borderId="1" xfId="0" applyNumberFormat="1" applyFont="1" applyFill="1" applyBorder="1" applyAlignment="1">
      <alignment horizontal="center"/>
    </xf>
    <xf numFmtId="0" fontId="0" fillId="16" borderId="1" xfId="0" applyFont="1" applyFill="1" applyBorder="1" applyAlignment="1">
      <alignment horizontal="left"/>
    </xf>
    <xf numFmtId="0" fontId="0" fillId="0" borderId="1" xfId="0" applyFont="1" applyFill="1" applyBorder="1" applyAlignment="1">
      <alignment horizontal="left"/>
    </xf>
    <xf numFmtId="0" fontId="14" fillId="16" borderId="1" xfId="0" applyFont="1" applyFill="1" applyBorder="1" applyAlignment="1">
      <alignment horizontal="center"/>
    </xf>
    <xf numFmtId="0" fontId="4" fillId="0" borderId="0" xfId="0" applyFont="1" applyFill="1" applyBorder="1" applyAlignment="1">
      <alignment vertical="top"/>
    </xf>
    <xf numFmtId="0" fontId="0" fillId="0" borderId="1" xfId="0" applyFont="1" applyFill="1" applyBorder="1" applyAlignment="1">
      <alignment horizontal="center"/>
    </xf>
    <xf numFmtId="166" fontId="0" fillId="0" borderId="1" xfId="53" applyNumberFormat="1" applyFont="1" applyFill="1" applyBorder="1" applyAlignment="1">
      <alignment horizontal="center"/>
    </xf>
    <xf numFmtId="0" fontId="14" fillId="16" borderId="1" xfId="0" applyFont="1" applyFill="1" applyBorder="1" applyAlignment="1">
      <alignment horizontal="center" vertical="top"/>
    </xf>
    <xf numFmtId="0" fontId="14" fillId="16" borderId="1" xfId="0" applyFont="1" applyFill="1" applyBorder="1" applyAlignment="1">
      <alignment horizontal="center" vertical="top" wrapText="1"/>
    </xf>
    <xf numFmtId="0" fontId="0" fillId="0" borderId="3" xfId="0" applyBorder="1"/>
    <xf numFmtId="0" fontId="14" fillId="0" borderId="2" xfId="0" applyFont="1" applyFill="1" applyBorder="1" applyAlignment="1">
      <alignment horizontal="center" vertical="top"/>
    </xf>
    <xf numFmtId="0" fontId="14" fillId="0" borderId="1" xfId="0" applyFont="1" applyFill="1" applyBorder="1" applyAlignment="1">
      <alignment horizontal="center"/>
    </xf>
    <xf numFmtId="0" fontId="4" fillId="0" borderId="0" xfId="0" applyFont="1"/>
    <xf numFmtId="0" fontId="4" fillId="0" borderId="0" xfId="0" applyFont="1" applyFill="1" applyBorder="1" applyAlignment="1">
      <alignment horizontal="left"/>
    </xf>
    <xf numFmtId="41" fontId="0" fillId="0" borderId="1" xfId="0" applyNumberFormat="1" applyBorder="1"/>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14" fillId="0" borderId="6" xfId="0" applyFont="1" applyFill="1" applyBorder="1" applyAlignment="1">
      <alignment horizontal="center" wrapText="1"/>
    </xf>
    <xf numFmtId="0" fontId="14" fillId="0" borderId="4" xfId="0" applyFont="1" applyFill="1" applyBorder="1" applyAlignment="1">
      <alignment horizontal="center" wrapText="1"/>
    </xf>
    <xf numFmtId="0" fontId="0" fillId="2" borderId="1" xfId="0" applyFill="1" applyBorder="1" applyAlignment="1">
      <alignment horizontal="center"/>
    </xf>
    <xf numFmtId="0" fontId="0" fillId="2" borderId="6" xfId="0" applyFill="1" applyBorder="1" applyAlignment="1">
      <alignment horizontal="center"/>
    </xf>
    <xf numFmtId="0" fontId="0" fillId="2" borderId="4" xfId="0" applyFill="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1"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cellXfs>
  <cellStyles count="54">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ANCLAS,REZONES Y SUS PARTES,DE FUNDICION,DE HIERRO O DE ACERO" xfId="15"/>
    <cellStyle name="Comma" xfId="53" builtinId="3"/>
    <cellStyle name="Comma 2" xfId="16"/>
    <cellStyle name="Comma 3" xfId="17"/>
    <cellStyle name="Comma 4" xfId="49"/>
    <cellStyle name="Excel Built-in Normal 2" xfId="18"/>
    <cellStyle name="Hyperlink 2" xfId="19"/>
    <cellStyle name="Hyperlink 3" xfId="20"/>
    <cellStyle name="Hyperlink 4" xfId="21"/>
    <cellStyle name="Normal" xfId="0" builtinId="0"/>
    <cellStyle name="Normal 2" xfId="2"/>
    <cellStyle name="Normal 2 2" xfId="22"/>
    <cellStyle name="Normal 2 2 2" xfId="23"/>
    <cellStyle name="Normal 2 2 3" xfId="24"/>
    <cellStyle name="Normal 2 3" xfId="25"/>
    <cellStyle name="Normal 2 3 2" xfId="26"/>
    <cellStyle name="Normal 2 4" xfId="27"/>
    <cellStyle name="Normal 2 4 2" xfId="28"/>
    <cellStyle name="Normal 2 5" xfId="48"/>
    <cellStyle name="Normal 3" xfId="29"/>
    <cellStyle name="Normal 4" xfId="30"/>
    <cellStyle name="Normal 4 2" xfId="31"/>
    <cellStyle name="Normal 5" xfId="32"/>
    <cellStyle name="Normal 5 2" xfId="33"/>
    <cellStyle name="Normal 5 2 2" xfId="34"/>
    <cellStyle name="Normal 5 3" xfId="35"/>
    <cellStyle name="Normal 5 4" xfId="50"/>
    <cellStyle name="Normal 6" xfId="36"/>
    <cellStyle name="Normal 6 2" xfId="37"/>
    <cellStyle name="Normal 7" xfId="38"/>
    <cellStyle name="Normal 8" xfId="47"/>
    <cellStyle name="Normal 9 3" xfId="39"/>
    <cellStyle name="Note 2" xfId="40"/>
    <cellStyle name="Note 2 2" xfId="41"/>
    <cellStyle name="Note 3" xfId="42"/>
    <cellStyle name="Percent" xfId="1" builtinId="5"/>
    <cellStyle name="Percent 2" xfId="43"/>
    <cellStyle name="Percent 2 2" xfId="44"/>
    <cellStyle name="Percent 2 3" xfId="45"/>
    <cellStyle name="Percent 2 4" xfId="51"/>
    <cellStyle name="Percent 3" xfId="46"/>
    <cellStyle name="Percent 4" xfId="52"/>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5"/>
  <sheetViews>
    <sheetView tabSelected="1" zoomScaleNormal="100" workbookViewId="0"/>
  </sheetViews>
  <sheetFormatPr defaultRowHeight="12.75" x14ac:dyDescent="0.2"/>
  <cols>
    <col min="1" max="1" width="6.875" style="1" customWidth="1"/>
    <col min="2" max="3" width="12.875" style="1" customWidth="1"/>
    <col min="4" max="4" width="85.875" style="1" customWidth="1"/>
    <col min="5" max="16384" width="9" style="1"/>
  </cols>
  <sheetData>
    <row r="2" spans="2:4" ht="45.75" customHeight="1" x14ac:dyDescent="0.2"/>
    <row r="5" spans="2:4" ht="19.5" x14ac:dyDescent="0.25">
      <c r="B5" s="63" t="s">
        <v>151</v>
      </c>
      <c r="C5" s="63"/>
      <c r="D5" s="64"/>
    </row>
    <row r="6" spans="2:4" ht="19.5" x14ac:dyDescent="0.25">
      <c r="B6" s="63" t="s">
        <v>88</v>
      </c>
      <c r="C6" s="63"/>
      <c r="D6" s="64"/>
    </row>
    <row r="8" spans="2:4" ht="12.75" customHeight="1" x14ac:dyDescent="0.2">
      <c r="B8" s="119" t="s">
        <v>42</v>
      </c>
      <c r="C8" s="119"/>
      <c r="D8" s="119"/>
    </row>
    <row r="9" spans="2:4" ht="12.75" customHeight="1" x14ac:dyDescent="0.25">
      <c r="B9" s="63"/>
      <c r="C9" s="63"/>
      <c r="D9" s="64"/>
    </row>
    <row r="10" spans="2:4" x14ac:dyDescent="0.2">
      <c r="B10" s="65" t="s">
        <v>85</v>
      </c>
      <c r="C10" s="65" t="s">
        <v>41</v>
      </c>
      <c r="D10" s="66" t="s">
        <v>150</v>
      </c>
    </row>
    <row r="11" spans="2:4" x14ac:dyDescent="0.2">
      <c r="B11" s="65" t="s">
        <v>86</v>
      </c>
      <c r="C11" s="65" t="s">
        <v>152</v>
      </c>
      <c r="D11" s="66" t="s">
        <v>153</v>
      </c>
    </row>
    <row r="12" spans="2:4" x14ac:dyDescent="0.2">
      <c r="B12" s="65" t="s">
        <v>87</v>
      </c>
      <c r="C12" s="65" t="s">
        <v>154</v>
      </c>
      <c r="D12" s="66" t="s">
        <v>157</v>
      </c>
    </row>
    <row r="13" spans="2:4" x14ac:dyDescent="0.2">
      <c r="B13" s="65" t="s">
        <v>148</v>
      </c>
      <c r="C13" s="65" t="s">
        <v>155</v>
      </c>
      <c r="D13" s="66" t="s">
        <v>158</v>
      </c>
    </row>
    <row r="14" spans="2:4" x14ac:dyDescent="0.2">
      <c r="B14" s="65" t="s">
        <v>149</v>
      </c>
      <c r="C14" s="65" t="s">
        <v>156</v>
      </c>
      <c r="D14" s="66" t="s">
        <v>163</v>
      </c>
    </row>
    <row r="17" spans="1:4" ht="14.25" x14ac:dyDescent="0.2">
      <c r="A17" s="20"/>
      <c r="B17" s="120"/>
      <c r="C17" s="120"/>
      <c r="D17" s="120"/>
    </row>
    <row r="18" spans="1:4" ht="14.25" x14ac:dyDescent="0.2">
      <c r="A18" s="20"/>
      <c r="B18" s="18"/>
      <c r="C18" s="48"/>
      <c r="D18" s="18"/>
    </row>
    <row r="19" spans="1:4" x14ac:dyDescent="0.2">
      <c r="A19" s="20"/>
      <c r="B19" s="2"/>
      <c r="C19" s="2"/>
      <c r="D19" s="2"/>
    </row>
    <row r="20" spans="1:4" x14ac:dyDescent="0.2">
      <c r="A20" s="20"/>
      <c r="B20" s="22"/>
      <c r="C20" s="22"/>
      <c r="D20" s="21"/>
    </row>
    <row r="21" spans="1:4" x14ac:dyDescent="0.2">
      <c r="A21" s="20"/>
      <c r="B21" s="22"/>
      <c r="C21" s="22"/>
      <c r="D21" s="21"/>
    </row>
    <row r="22" spans="1:4" x14ac:dyDescent="0.2">
      <c r="A22" s="20"/>
      <c r="B22" s="22"/>
      <c r="C22" s="22"/>
      <c r="D22" s="21"/>
    </row>
    <row r="23" spans="1:4" x14ac:dyDescent="0.2">
      <c r="A23" s="20"/>
      <c r="B23" s="22"/>
      <c r="C23" s="22"/>
      <c r="D23" s="21"/>
    </row>
    <row r="24" spans="1:4" x14ac:dyDescent="0.2">
      <c r="A24" s="20"/>
      <c r="B24" s="22"/>
      <c r="C24" s="22"/>
      <c r="D24" s="21"/>
    </row>
    <row r="25" spans="1:4" x14ac:dyDescent="0.2">
      <c r="A25" s="20"/>
      <c r="B25" s="23"/>
      <c r="C25" s="23"/>
      <c r="D25" s="21"/>
    </row>
    <row r="26" spans="1:4" x14ac:dyDescent="0.2">
      <c r="A26" s="20"/>
      <c r="B26" s="23"/>
      <c r="C26" s="23"/>
      <c r="D26" s="21"/>
    </row>
    <row r="27" spans="1:4" x14ac:dyDescent="0.2">
      <c r="A27" s="20"/>
      <c r="B27" s="23"/>
      <c r="C27" s="23"/>
      <c r="D27" s="21"/>
    </row>
    <row r="30" spans="1:4" ht="14.25" x14ac:dyDescent="0.2">
      <c r="B30" s="29"/>
      <c r="C30" s="29"/>
    </row>
    <row r="32" spans="1:4" x14ac:dyDescent="0.2">
      <c r="B32" s="30"/>
      <c r="C32" s="30"/>
      <c r="D32" s="30"/>
    </row>
    <row r="33" spans="2:4" x14ac:dyDescent="0.2">
      <c r="B33" s="23"/>
      <c r="C33" s="23"/>
      <c r="D33" s="21"/>
    </row>
    <row r="34" spans="2:4" x14ac:dyDescent="0.2">
      <c r="B34" s="23"/>
      <c r="C34" s="23"/>
      <c r="D34" s="21"/>
    </row>
    <row r="35" spans="2:4" x14ac:dyDescent="0.2">
      <c r="B35" s="23"/>
      <c r="C35" s="23"/>
      <c r="D35" s="21"/>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19" customWidth="1"/>
    <col min="2" max="2" width="12.625" style="24" customWidth="1"/>
    <col min="3" max="3" width="74.125" style="19" customWidth="1"/>
    <col min="4" max="16384" width="9" style="19"/>
  </cols>
  <sheetData>
    <row r="2" spans="1:3" ht="14.25" customHeight="1" x14ac:dyDescent="0.2">
      <c r="B2" s="81" t="s">
        <v>91</v>
      </c>
    </row>
    <row r="3" spans="1:3" ht="21.75" customHeight="1" x14ac:dyDescent="0.2">
      <c r="B3" s="81" t="s">
        <v>43</v>
      </c>
      <c r="C3" s="67"/>
    </row>
    <row r="4" spans="1:3" ht="38.25" customHeight="1" x14ac:dyDescent="0.2">
      <c r="B4" s="119" t="s">
        <v>42</v>
      </c>
      <c r="C4" s="119"/>
    </row>
    <row r="5" spans="1:3" x14ac:dyDescent="0.2">
      <c r="B5" s="121" t="s">
        <v>165</v>
      </c>
      <c r="C5" s="121"/>
    </row>
    <row r="6" spans="1:3" x14ac:dyDescent="0.2">
      <c r="B6" s="121"/>
      <c r="C6" s="121"/>
    </row>
    <row r="7" spans="1:3" x14ac:dyDescent="0.2">
      <c r="B7" s="121"/>
      <c r="C7" s="121"/>
    </row>
    <row r="8" spans="1:3" x14ac:dyDescent="0.2">
      <c r="B8" s="121"/>
      <c r="C8" s="121"/>
    </row>
    <row r="9" spans="1:3" x14ac:dyDescent="0.2">
      <c r="B9" s="121"/>
      <c r="C9" s="121"/>
    </row>
    <row r="10" spans="1:3" x14ac:dyDescent="0.2">
      <c r="B10" s="121"/>
      <c r="C10" s="121"/>
    </row>
    <row r="11" spans="1:3" ht="36" customHeight="1" x14ac:dyDescent="0.2">
      <c r="B11" s="121"/>
      <c r="C11" s="121"/>
    </row>
    <row r="12" spans="1:3" ht="36" customHeight="1" x14ac:dyDescent="0.2">
      <c r="B12" s="121"/>
      <c r="C12" s="121"/>
    </row>
    <row r="13" spans="1:3" ht="91.5" customHeight="1" x14ac:dyDescent="0.2">
      <c r="B13" s="121"/>
      <c r="C13" s="121"/>
    </row>
    <row r="14" spans="1:3" ht="48" customHeight="1" x14ac:dyDescent="0.2">
      <c r="B14" s="121"/>
      <c r="C14" s="121"/>
    </row>
    <row r="15" spans="1:3" x14ac:dyDescent="0.2">
      <c r="B15" s="25"/>
      <c r="C15" s="26"/>
    </row>
    <row r="16" spans="1:3" x14ac:dyDescent="0.2">
      <c r="A16" s="27"/>
      <c r="B16" s="28"/>
    </row>
    <row r="17" spans="2:2" x14ac:dyDescent="0.2">
      <c r="B17" s="28"/>
    </row>
    <row r="18" spans="2:2" x14ac:dyDescent="0.2">
      <c r="B18" s="28"/>
    </row>
    <row r="19" spans="2:2" x14ac:dyDescent="0.2">
      <c r="B19" s="28"/>
    </row>
    <row r="20" spans="2:2" x14ac:dyDescent="0.2">
      <c r="B20" s="28"/>
    </row>
    <row r="21" spans="2:2" x14ac:dyDescent="0.2">
      <c r="B21" s="28"/>
    </row>
    <row r="22" spans="2:2" x14ac:dyDescent="0.2">
      <c r="B22" s="28"/>
    </row>
    <row r="23" spans="2:2" x14ac:dyDescent="0.2">
      <c r="B23" s="28"/>
    </row>
    <row r="24" spans="2:2" x14ac:dyDescent="0.2">
      <c r="B24" s="28"/>
    </row>
    <row r="25" spans="2:2" x14ac:dyDescent="0.2">
      <c r="B25" s="28"/>
    </row>
    <row r="29" spans="2:2" x14ac:dyDescent="0.2">
      <c r="B29" s="19"/>
    </row>
    <row r="30" spans="2:2" x14ac:dyDescent="0.2">
      <c r="B30" s="19"/>
    </row>
    <row r="31" spans="2:2" x14ac:dyDescent="0.2">
      <c r="B31" s="19"/>
    </row>
    <row r="32" spans="2:2" x14ac:dyDescent="0.2">
      <c r="B32" s="19"/>
    </row>
    <row r="33" spans="2:2" x14ac:dyDescent="0.2">
      <c r="B33" s="19"/>
    </row>
    <row r="34" spans="2:2" x14ac:dyDescent="0.2">
      <c r="B34" s="19"/>
    </row>
    <row r="35" spans="2:2" x14ac:dyDescent="0.2">
      <c r="B35" s="19"/>
    </row>
    <row r="36" spans="2:2" x14ac:dyDescent="0.2">
      <c r="B36" s="19"/>
    </row>
    <row r="37" spans="2:2" x14ac:dyDescent="0.2">
      <c r="B37" s="19"/>
    </row>
    <row r="38" spans="2:2" x14ac:dyDescent="0.2">
      <c r="B38" s="19"/>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3"/>
  <sheetViews>
    <sheetView showGridLines="0" zoomScaleNormal="100" workbookViewId="0"/>
  </sheetViews>
  <sheetFormatPr defaultRowHeight="12.75" x14ac:dyDescent="0.2"/>
  <cols>
    <col min="1" max="1" width="2" customWidth="1"/>
    <col min="2" max="2" width="15" customWidth="1"/>
    <col min="3" max="3" width="15.375" customWidth="1"/>
    <col min="4" max="4" width="20.375" customWidth="1"/>
    <col min="5" max="5" width="17.875" customWidth="1"/>
    <col min="6" max="6" width="17.25" customWidth="1"/>
    <col min="7" max="7" width="18.125" customWidth="1"/>
  </cols>
  <sheetData>
    <row r="2" spans="2:7" ht="14.25" x14ac:dyDescent="0.2">
      <c r="B2" s="122" t="s">
        <v>40</v>
      </c>
      <c r="C2" s="122"/>
      <c r="D2" s="122"/>
      <c r="E2" s="122"/>
      <c r="F2" s="1"/>
      <c r="G2" s="1"/>
    </row>
    <row r="3" spans="2:7" ht="14.25" x14ac:dyDescent="0.2">
      <c r="B3" s="70" t="s">
        <v>91</v>
      </c>
      <c r="C3" s="1"/>
      <c r="D3" s="1"/>
      <c r="E3" s="1"/>
      <c r="F3" s="1"/>
      <c r="G3" s="1"/>
    </row>
    <row r="4" spans="2:7" ht="19.5" x14ac:dyDescent="0.25">
      <c r="B4" s="63"/>
      <c r="C4" s="1"/>
      <c r="D4" s="1"/>
      <c r="E4" s="1"/>
      <c r="F4" s="1"/>
      <c r="G4" s="1"/>
    </row>
    <row r="5" spans="2:7" ht="14.25" x14ac:dyDescent="0.2">
      <c r="B5" s="49" t="s">
        <v>90</v>
      </c>
      <c r="C5" s="1"/>
      <c r="D5" s="1"/>
      <c r="E5" s="1"/>
      <c r="F5" s="1"/>
      <c r="G5" s="1"/>
    </row>
    <row r="6" spans="2:7" x14ac:dyDescent="0.2">
      <c r="B6" s="1"/>
      <c r="C6" s="1"/>
      <c r="D6" s="1"/>
      <c r="E6" s="1"/>
      <c r="F6" s="1"/>
      <c r="G6" s="1"/>
    </row>
    <row r="7" spans="2:7" x14ac:dyDescent="0.2">
      <c r="B7" s="3" t="s">
        <v>8</v>
      </c>
      <c r="C7" s="1"/>
      <c r="D7" s="1"/>
      <c r="E7" s="1"/>
      <c r="F7" s="1"/>
      <c r="G7" s="1"/>
    </row>
    <row r="8" spans="2:7" x14ac:dyDescent="0.2">
      <c r="B8" s="4" t="s">
        <v>3</v>
      </c>
      <c r="C8" s="71" t="s">
        <v>28</v>
      </c>
      <c r="D8" s="71" t="s">
        <v>7</v>
      </c>
      <c r="E8" s="71" t="s">
        <v>6</v>
      </c>
      <c r="F8" s="71" t="s">
        <v>5</v>
      </c>
      <c r="G8" s="71" t="s">
        <v>4</v>
      </c>
    </row>
    <row r="9" spans="2:7" x14ac:dyDescent="0.2">
      <c r="B9" s="6" t="s">
        <v>0</v>
      </c>
      <c r="C9" s="7">
        <v>4594</v>
      </c>
      <c r="D9" s="7">
        <v>1457315079</v>
      </c>
      <c r="E9" s="7">
        <v>953894224</v>
      </c>
      <c r="F9" s="7">
        <v>189540217</v>
      </c>
      <c r="G9" s="7">
        <v>2600749520</v>
      </c>
    </row>
    <row r="10" spans="2:7" x14ac:dyDescent="0.2">
      <c r="B10" s="6" t="s">
        <v>1</v>
      </c>
      <c r="C10" s="7">
        <v>4725</v>
      </c>
      <c r="D10" s="7">
        <v>1067371014</v>
      </c>
      <c r="E10" s="7">
        <v>1566079023</v>
      </c>
      <c r="F10" s="7">
        <v>156473932</v>
      </c>
      <c r="G10" s="7">
        <v>2789923969</v>
      </c>
    </row>
    <row r="11" spans="2:7" x14ac:dyDescent="0.2">
      <c r="B11" s="6" t="s">
        <v>2</v>
      </c>
      <c r="C11" s="7">
        <v>4864</v>
      </c>
      <c r="D11" s="7">
        <v>943829047</v>
      </c>
      <c r="E11" s="7">
        <v>1951538857</v>
      </c>
      <c r="F11" s="7">
        <v>132559259</v>
      </c>
      <c r="G11" s="7">
        <v>3027927163</v>
      </c>
    </row>
    <row r="12" spans="2:7" x14ac:dyDescent="0.2">
      <c r="B12" s="32" t="s">
        <v>44</v>
      </c>
      <c r="C12" s="7">
        <v>4970</v>
      </c>
      <c r="D12" s="31">
        <v>843861392</v>
      </c>
      <c r="E12" s="31">
        <v>2302566275</v>
      </c>
      <c r="F12" s="31">
        <v>109287426</v>
      </c>
      <c r="G12" s="31">
        <v>3255715093</v>
      </c>
    </row>
    <row r="13" spans="2:7" x14ac:dyDescent="0.2">
      <c r="B13" s="32" t="s">
        <v>89</v>
      </c>
      <c r="C13" s="7">
        <v>5048</v>
      </c>
      <c r="D13" s="7">
        <v>804604429</v>
      </c>
      <c r="E13" s="7">
        <v>3022515996</v>
      </c>
      <c r="F13" s="7">
        <v>126932227</v>
      </c>
      <c r="G13" s="7">
        <v>3954052652</v>
      </c>
    </row>
    <row r="14" spans="2:7" x14ac:dyDescent="0.2">
      <c r="B14" s="1"/>
      <c r="C14" s="1"/>
      <c r="D14" s="1"/>
      <c r="E14" s="1"/>
      <c r="F14" s="1"/>
      <c r="G14" s="1"/>
    </row>
    <row r="15" spans="2:7" x14ac:dyDescent="0.2">
      <c r="B15" s="1"/>
      <c r="C15" s="1"/>
      <c r="D15" s="1"/>
      <c r="E15" s="1"/>
      <c r="F15" s="1"/>
      <c r="G15" s="1"/>
    </row>
    <row r="16" spans="2:7" x14ac:dyDescent="0.2">
      <c r="B16" s="3" t="s">
        <v>15</v>
      </c>
      <c r="C16" s="1"/>
      <c r="D16" s="1"/>
      <c r="E16" s="1"/>
      <c r="F16" s="1"/>
      <c r="G16" s="1"/>
    </row>
    <row r="17" spans="2:7" x14ac:dyDescent="0.2">
      <c r="B17" s="4" t="s">
        <v>3</v>
      </c>
      <c r="C17" s="72" t="s">
        <v>28</v>
      </c>
      <c r="D17" s="72" t="s">
        <v>39</v>
      </c>
      <c r="E17" s="72" t="s">
        <v>6</v>
      </c>
      <c r="F17" s="72" t="s">
        <v>5</v>
      </c>
      <c r="G17" s="72" t="s">
        <v>4</v>
      </c>
    </row>
    <row r="18" spans="2:7" x14ac:dyDescent="0.2">
      <c r="B18" s="6" t="s">
        <v>0</v>
      </c>
      <c r="C18" s="7">
        <v>3742</v>
      </c>
      <c r="D18" s="7">
        <v>352047353</v>
      </c>
      <c r="E18" s="7">
        <v>71059235</v>
      </c>
      <c r="F18" s="7">
        <v>105809596</v>
      </c>
      <c r="G18" s="7">
        <v>528916184</v>
      </c>
    </row>
    <row r="19" spans="2:7" x14ac:dyDescent="0.2">
      <c r="B19" s="6" t="s">
        <v>1</v>
      </c>
      <c r="C19" s="7">
        <v>3780</v>
      </c>
      <c r="D19" s="7">
        <v>442661571</v>
      </c>
      <c r="E19" s="7">
        <v>113345773</v>
      </c>
      <c r="F19" s="7">
        <v>7160941</v>
      </c>
      <c r="G19" s="7">
        <v>563168285</v>
      </c>
    </row>
    <row r="20" spans="2:7" x14ac:dyDescent="0.2">
      <c r="B20" s="6" t="s">
        <v>2</v>
      </c>
      <c r="C20" s="7">
        <v>3762</v>
      </c>
      <c r="D20" s="7">
        <v>517989960</v>
      </c>
      <c r="E20" s="7">
        <v>125631929</v>
      </c>
      <c r="F20" s="7">
        <v>6124734</v>
      </c>
      <c r="G20" s="7">
        <v>649746625</v>
      </c>
    </row>
    <row r="21" spans="2:7" x14ac:dyDescent="0.2">
      <c r="B21" s="32" t="s">
        <v>44</v>
      </c>
      <c r="C21" s="7">
        <v>3773</v>
      </c>
      <c r="D21" s="7">
        <v>637932267</v>
      </c>
      <c r="E21" s="7">
        <v>163505589</v>
      </c>
      <c r="F21" s="7">
        <v>5189336</v>
      </c>
      <c r="G21" s="7">
        <v>806627192</v>
      </c>
    </row>
    <row r="22" spans="2:7" x14ac:dyDescent="0.2">
      <c r="B22" s="32" t="s">
        <v>89</v>
      </c>
      <c r="C22" s="7">
        <v>3917</v>
      </c>
      <c r="D22" s="7">
        <v>819152873</v>
      </c>
      <c r="E22" s="7">
        <v>246638863</v>
      </c>
      <c r="F22" s="7">
        <v>10367127</v>
      </c>
      <c r="G22" s="7">
        <v>1076158863</v>
      </c>
    </row>
    <row r="23" spans="2:7" x14ac:dyDescent="0.2">
      <c r="B23" s="1"/>
      <c r="C23" s="1"/>
      <c r="D23" s="1"/>
      <c r="E23" s="1"/>
      <c r="F23" s="1"/>
      <c r="G23" s="1"/>
    </row>
    <row r="24" spans="2:7" x14ac:dyDescent="0.2">
      <c r="B24" s="1"/>
      <c r="C24" s="1"/>
      <c r="D24" s="1"/>
      <c r="E24" s="1"/>
      <c r="F24" s="1"/>
      <c r="G24" s="1"/>
    </row>
    <row r="25" spans="2:7" x14ac:dyDescent="0.2">
      <c r="B25" s="3" t="s">
        <v>14</v>
      </c>
      <c r="C25" s="1"/>
      <c r="D25" s="1"/>
      <c r="E25" s="1"/>
      <c r="F25" s="1"/>
      <c r="G25" s="1"/>
    </row>
    <row r="26" spans="2:7" x14ac:dyDescent="0.2">
      <c r="B26" s="4" t="s">
        <v>3</v>
      </c>
      <c r="C26" s="72" t="s">
        <v>28</v>
      </c>
      <c r="D26" s="72" t="s">
        <v>39</v>
      </c>
      <c r="E26" s="72" t="s">
        <v>6</v>
      </c>
      <c r="F26" s="72" t="s">
        <v>5</v>
      </c>
      <c r="G26" s="72" t="s">
        <v>4</v>
      </c>
    </row>
    <row r="27" spans="2:7" x14ac:dyDescent="0.2">
      <c r="B27" s="6" t="s">
        <v>0</v>
      </c>
      <c r="C27" s="7">
        <v>10483</v>
      </c>
      <c r="D27" s="7">
        <v>12145620469</v>
      </c>
      <c r="E27" s="7">
        <v>1577682220</v>
      </c>
      <c r="F27" s="7">
        <v>690409217</v>
      </c>
      <c r="G27" s="8">
        <v>14413711906</v>
      </c>
    </row>
    <row r="28" spans="2:7" x14ac:dyDescent="0.2">
      <c r="B28" s="6" t="s">
        <v>1</v>
      </c>
      <c r="C28" s="7">
        <v>10445</v>
      </c>
      <c r="D28" s="7">
        <v>12374067199</v>
      </c>
      <c r="E28" s="7">
        <v>1727668429</v>
      </c>
      <c r="F28" s="7">
        <v>765667926</v>
      </c>
      <c r="G28" s="8">
        <v>14867403554</v>
      </c>
    </row>
    <row r="29" spans="2:7" x14ac:dyDescent="0.2">
      <c r="B29" s="6" t="s">
        <v>2</v>
      </c>
      <c r="C29" s="7">
        <v>10406</v>
      </c>
      <c r="D29" s="7">
        <v>12485086513</v>
      </c>
      <c r="E29" s="7">
        <v>1827101795</v>
      </c>
      <c r="F29" s="7">
        <v>798930363</v>
      </c>
      <c r="G29" s="8">
        <v>15111118671</v>
      </c>
    </row>
    <row r="30" spans="2:7" x14ac:dyDescent="0.2">
      <c r="B30" s="32" t="s">
        <v>44</v>
      </c>
      <c r="C30" s="7">
        <v>10235</v>
      </c>
      <c r="D30" s="7">
        <v>13158182208</v>
      </c>
      <c r="E30" s="7">
        <v>1856487187</v>
      </c>
      <c r="F30" s="7">
        <v>841401594</v>
      </c>
      <c r="G30" s="7">
        <v>15856070989</v>
      </c>
    </row>
    <row r="31" spans="2:7" x14ac:dyDescent="0.2">
      <c r="B31" s="32" t="s">
        <v>89</v>
      </c>
      <c r="C31" s="7">
        <v>10297</v>
      </c>
      <c r="D31" s="7">
        <v>14312973928</v>
      </c>
      <c r="E31" s="7">
        <v>1888874695</v>
      </c>
      <c r="F31" s="7">
        <v>906424314</v>
      </c>
      <c r="G31" s="7">
        <v>17108272937</v>
      </c>
    </row>
    <row r="32" spans="2:7" x14ac:dyDescent="0.2">
      <c r="B32" s="123"/>
      <c r="C32" s="123"/>
      <c r="D32" s="123"/>
      <c r="E32" s="123"/>
      <c r="F32" s="123"/>
      <c r="G32" s="123"/>
    </row>
    <row r="33" spans="2:7" ht="52.5" customHeight="1" x14ac:dyDescent="0.2">
      <c r="B33" s="123" t="s">
        <v>159</v>
      </c>
      <c r="C33" s="123"/>
      <c r="D33" s="123"/>
      <c r="E33" s="123"/>
      <c r="F33" s="123"/>
      <c r="G33" s="123"/>
    </row>
  </sheetData>
  <mergeCells count="3">
    <mergeCell ref="B2:E2"/>
    <mergeCell ref="B32:G32"/>
    <mergeCell ref="B33:G33"/>
  </mergeCells>
  <pageMargins left="0.7" right="0.7" top="0.75" bottom="0.75" header="0.3" footer="0.3"/>
  <pageSetup paperSize="9" scale="73" orientation="landscape" r:id="rId1"/>
  <ignoredErrors>
    <ignoredError sqref="B9:B13 B19:B22 B27: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91"/>
  <sheetViews>
    <sheetView zoomScaleNormal="100" workbookViewId="0">
      <selection activeCell="F55" sqref="F55"/>
    </sheetView>
  </sheetViews>
  <sheetFormatPr defaultRowHeight="12.75" x14ac:dyDescent="0.2"/>
  <cols>
    <col min="1" max="1" width="2.375" style="1" customWidth="1"/>
    <col min="2" max="2" width="26.875" style="1" customWidth="1"/>
    <col min="3" max="3" width="16" style="1" customWidth="1"/>
    <col min="4" max="4" width="18.75" style="1" customWidth="1"/>
    <col min="5" max="5" width="18.875" style="1" customWidth="1"/>
    <col min="6" max="6" width="17.25" style="1" customWidth="1"/>
    <col min="7" max="7" width="17.75" style="1" customWidth="1"/>
    <col min="8" max="8" width="15.875" style="1" customWidth="1"/>
    <col min="9" max="9" width="17.125" style="1" customWidth="1"/>
    <col min="10" max="10" width="0" style="1" hidden="1" customWidth="1"/>
    <col min="11" max="16384" width="9" style="1"/>
  </cols>
  <sheetData>
    <row r="2" spans="2:7" ht="14.25" x14ac:dyDescent="0.2">
      <c r="B2" s="122" t="s">
        <v>40</v>
      </c>
      <c r="C2" s="122"/>
      <c r="D2" s="122"/>
      <c r="E2" s="122"/>
    </row>
    <row r="3" spans="2:7" ht="14.25" x14ac:dyDescent="0.2">
      <c r="B3" s="70" t="s">
        <v>91</v>
      </c>
    </row>
    <row r="5" spans="2:7" ht="14.25" x14ac:dyDescent="0.2">
      <c r="B5" s="49" t="s">
        <v>94</v>
      </c>
    </row>
    <row r="6" spans="2:7" x14ac:dyDescent="0.2">
      <c r="B6" s="3"/>
    </row>
    <row r="7" spans="2:7" x14ac:dyDescent="0.2">
      <c r="B7" s="3" t="s">
        <v>66</v>
      </c>
    </row>
    <row r="8" spans="2:7" s="5" customFormat="1" ht="14.25" customHeight="1" x14ac:dyDescent="0.2">
      <c r="B8" s="41" t="s">
        <v>53</v>
      </c>
      <c r="C8" s="77" t="s">
        <v>28</v>
      </c>
      <c r="D8" s="73" t="s">
        <v>54</v>
      </c>
      <c r="E8" s="73" t="s">
        <v>55</v>
      </c>
      <c r="F8" s="73" t="s">
        <v>56</v>
      </c>
      <c r="G8" s="74" t="s">
        <v>57</v>
      </c>
    </row>
    <row r="9" spans="2:7" ht="12.75" customHeight="1" x14ac:dyDescent="0.2">
      <c r="B9" s="50" t="s">
        <v>51</v>
      </c>
      <c r="C9" s="34">
        <v>4937</v>
      </c>
      <c r="D9" s="34">
        <v>490094824</v>
      </c>
      <c r="E9" s="34">
        <v>3773693709</v>
      </c>
      <c r="F9" s="34">
        <v>220688085</v>
      </c>
      <c r="G9" s="34">
        <v>4484476618</v>
      </c>
    </row>
    <row r="10" spans="2:7" ht="12.75" customHeight="1" x14ac:dyDescent="0.2">
      <c r="B10" s="50" t="s">
        <v>52</v>
      </c>
      <c r="C10" s="34">
        <v>1418</v>
      </c>
      <c r="D10" s="39">
        <v>409833828</v>
      </c>
      <c r="E10" s="34">
        <v>10188934</v>
      </c>
      <c r="F10" s="39">
        <v>767122333</v>
      </c>
      <c r="G10" s="34">
        <v>1187145095</v>
      </c>
    </row>
    <row r="11" spans="2:7" ht="12.75" customHeight="1" x14ac:dyDescent="0.2">
      <c r="B11" s="50" t="s">
        <v>49</v>
      </c>
      <c r="C11" s="34">
        <v>4999</v>
      </c>
      <c r="D11" s="34">
        <v>16144197578</v>
      </c>
      <c r="E11" s="34">
        <v>32817173</v>
      </c>
      <c r="F11" s="34">
        <v>28360872</v>
      </c>
      <c r="G11" s="34">
        <v>16205375623</v>
      </c>
    </row>
    <row r="12" spans="2:7" x14ac:dyDescent="0.2">
      <c r="B12" s="4" t="s">
        <v>50</v>
      </c>
      <c r="C12" s="34">
        <v>295</v>
      </c>
      <c r="D12" s="34">
        <v>64146707</v>
      </c>
      <c r="E12" s="34">
        <v>137352836</v>
      </c>
      <c r="F12" s="34">
        <v>59987573</v>
      </c>
      <c r="G12" s="34">
        <v>261487116</v>
      </c>
    </row>
    <row r="13" spans="2:7" x14ac:dyDescent="0.2">
      <c r="B13" s="4" t="s">
        <v>24</v>
      </c>
      <c r="C13" s="34">
        <v>11649</v>
      </c>
      <c r="D13" s="34">
        <v>17108272937</v>
      </c>
      <c r="E13" s="34">
        <v>3954052652</v>
      </c>
      <c r="F13" s="34">
        <v>1076158863</v>
      </c>
      <c r="G13" s="34">
        <v>22138484452</v>
      </c>
    </row>
    <row r="14" spans="2:7" x14ac:dyDescent="0.2">
      <c r="B14" s="42"/>
      <c r="C14" s="43"/>
      <c r="D14" s="43"/>
      <c r="E14" s="43"/>
      <c r="F14" s="43"/>
      <c r="G14" s="43"/>
    </row>
    <row r="15" spans="2:7" ht="23.25" customHeight="1" x14ac:dyDescent="0.2">
      <c r="B15" s="123" t="s">
        <v>92</v>
      </c>
      <c r="C15" s="123"/>
      <c r="D15" s="123"/>
      <c r="E15" s="123"/>
      <c r="F15" s="123"/>
      <c r="G15" s="123"/>
    </row>
    <row r="16" spans="2:7" ht="11.25" customHeight="1" x14ac:dyDescent="0.2">
      <c r="B16" s="69"/>
      <c r="C16" s="69"/>
      <c r="D16" s="69"/>
      <c r="E16" s="69"/>
      <c r="F16" s="69"/>
      <c r="G16" s="69"/>
    </row>
    <row r="17" spans="2:9" ht="10.5" customHeight="1" x14ac:dyDescent="0.2"/>
    <row r="18" spans="2:9" x14ac:dyDescent="0.2">
      <c r="B18" s="3" t="s">
        <v>67</v>
      </c>
    </row>
    <row r="19" spans="2:9" x14ac:dyDescent="0.2">
      <c r="B19" s="6" t="s">
        <v>61</v>
      </c>
      <c r="C19" s="74" t="s">
        <v>62</v>
      </c>
      <c r="D19" s="74" t="s">
        <v>6</v>
      </c>
      <c r="E19" s="74" t="s">
        <v>5</v>
      </c>
    </row>
    <row r="20" spans="2:9" x14ac:dyDescent="0.2">
      <c r="B20" s="40" t="s">
        <v>63</v>
      </c>
      <c r="C20" s="34">
        <v>771694728</v>
      </c>
      <c r="D20" s="34">
        <v>2946357736</v>
      </c>
      <c r="E20" s="34">
        <v>55641245</v>
      </c>
    </row>
    <row r="21" spans="2:9" x14ac:dyDescent="0.2">
      <c r="B21" s="40" t="s">
        <v>64</v>
      </c>
      <c r="C21" s="34">
        <v>470149223</v>
      </c>
      <c r="D21" s="34">
        <v>17750305</v>
      </c>
      <c r="E21" s="34">
        <v>2195296</v>
      </c>
    </row>
    <row r="22" spans="2:9" x14ac:dyDescent="0.2">
      <c r="B22" s="40" t="s">
        <v>65</v>
      </c>
      <c r="C22" s="34">
        <v>183779035</v>
      </c>
      <c r="D22" s="34">
        <v>36710392</v>
      </c>
      <c r="E22" s="34">
        <v>198658</v>
      </c>
    </row>
    <row r="23" spans="2:9" x14ac:dyDescent="0.2">
      <c r="B23" s="40" t="s">
        <v>24</v>
      </c>
      <c r="C23" s="34">
        <v>1425622986</v>
      </c>
      <c r="D23" s="34">
        <v>3000818433</v>
      </c>
      <c r="E23" s="34">
        <v>58035199</v>
      </c>
    </row>
    <row r="26" spans="2:9" x14ac:dyDescent="0.2">
      <c r="B26" s="3" t="s">
        <v>169</v>
      </c>
    </row>
    <row r="27" spans="2:9" ht="43.5" customHeight="1" x14ac:dyDescent="0.2">
      <c r="B27" s="4" t="s">
        <v>45</v>
      </c>
      <c r="C27" s="77" t="s">
        <v>28</v>
      </c>
      <c r="D27" s="75" t="s">
        <v>46</v>
      </c>
      <c r="E27" s="75" t="s">
        <v>47</v>
      </c>
      <c r="F27" s="75" t="s">
        <v>48</v>
      </c>
      <c r="G27" s="75" t="s">
        <v>122</v>
      </c>
      <c r="H27" s="75" t="s">
        <v>123</v>
      </c>
      <c r="I27" s="75" t="s">
        <v>124</v>
      </c>
    </row>
    <row r="28" spans="2:9" x14ac:dyDescent="0.2">
      <c r="B28" s="7" t="s">
        <v>10</v>
      </c>
      <c r="C28" s="34">
        <v>2466</v>
      </c>
      <c r="D28" s="34">
        <v>2466</v>
      </c>
      <c r="E28" s="34">
        <v>148105.18485237483</v>
      </c>
      <c r="F28" s="34">
        <v>148105.18485237483</v>
      </c>
      <c r="G28" s="34">
        <v>188822.95293110824</v>
      </c>
      <c r="H28" s="34">
        <v>80348.60633290543</v>
      </c>
      <c r="I28" s="34">
        <v>29124.246897732137</v>
      </c>
    </row>
    <row r="29" spans="2:9" x14ac:dyDescent="0.2">
      <c r="B29" s="7" t="s">
        <v>11</v>
      </c>
      <c r="C29" s="34">
        <v>2238</v>
      </c>
      <c r="D29" s="34">
        <v>6297</v>
      </c>
      <c r="E29" s="34">
        <v>464567.79502196191</v>
      </c>
      <c r="F29" s="34">
        <v>167411.08195568062</v>
      </c>
      <c r="G29" s="34">
        <v>568683.271351879</v>
      </c>
      <c r="H29" s="34">
        <v>192328.11713030748</v>
      </c>
      <c r="I29" s="34">
        <v>70649.25280624695</v>
      </c>
    </row>
    <row r="30" spans="2:9" x14ac:dyDescent="0.2">
      <c r="B30" s="7" t="s">
        <v>12</v>
      </c>
      <c r="C30" s="34">
        <v>539</v>
      </c>
      <c r="D30" s="34">
        <v>5942</v>
      </c>
      <c r="E30" s="34">
        <v>1822334.1646489105</v>
      </c>
      <c r="F30" s="34">
        <v>171284.48111060538</v>
      </c>
      <c r="G30" s="34">
        <v>2203848.4140435834</v>
      </c>
      <c r="H30" s="34">
        <v>358453.56900726393</v>
      </c>
      <c r="I30" s="34">
        <v>145708.47941888619</v>
      </c>
    </row>
    <row r="31" spans="2:9" x14ac:dyDescent="0.2">
      <c r="B31" s="7" t="s">
        <v>13</v>
      </c>
      <c r="C31" s="34">
        <v>38</v>
      </c>
      <c r="D31" s="34">
        <v>11606</v>
      </c>
      <c r="E31" s="34">
        <v>57080139.275862068</v>
      </c>
      <c r="F31" s="34">
        <v>160539.62166618175</v>
      </c>
      <c r="G31" s="34">
        <v>72834633.344827592</v>
      </c>
      <c r="H31" s="93">
        <v>-162445.55172413794</v>
      </c>
      <c r="I31" s="93">
        <v>-241533.89655172414</v>
      </c>
    </row>
    <row r="32" spans="2:9" x14ac:dyDescent="0.2">
      <c r="B32" s="33"/>
      <c r="C32" s="9"/>
      <c r="D32" s="10"/>
      <c r="E32" s="11"/>
      <c r="F32" s="11"/>
      <c r="G32" s="11"/>
    </row>
    <row r="33" spans="2:9" ht="57.75" customHeight="1" x14ac:dyDescent="0.2">
      <c r="B33" s="124" t="s">
        <v>125</v>
      </c>
      <c r="C33" s="124"/>
      <c r="D33" s="124"/>
      <c r="E33" s="124"/>
      <c r="F33" s="124"/>
      <c r="G33" s="124"/>
    </row>
    <row r="34" spans="2:9" ht="9.75" customHeight="1" x14ac:dyDescent="0.2">
      <c r="B34" s="82"/>
      <c r="C34" s="82"/>
      <c r="D34" s="82"/>
      <c r="E34" s="82"/>
      <c r="F34" s="82"/>
      <c r="G34" s="82"/>
      <c r="I34" s="92"/>
    </row>
    <row r="35" spans="2:9" ht="10.5" customHeight="1" x14ac:dyDescent="0.2">
      <c r="B35" s="125"/>
      <c r="C35" s="125"/>
      <c r="D35" s="125"/>
      <c r="E35" s="125"/>
      <c r="F35" s="125"/>
      <c r="G35" s="125"/>
    </row>
    <row r="36" spans="2:9" ht="12.75" customHeight="1" x14ac:dyDescent="0.2">
      <c r="B36" s="3" t="s">
        <v>68</v>
      </c>
      <c r="C36" s="47"/>
      <c r="D36" s="47"/>
      <c r="E36" s="47"/>
      <c r="F36" s="47"/>
      <c r="G36" s="47"/>
    </row>
    <row r="37" spans="2:9" ht="12.75" customHeight="1" x14ac:dyDescent="0.2">
      <c r="B37" s="36" t="s">
        <v>61</v>
      </c>
      <c r="C37" s="74" t="s">
        <v>62</v>
      </c>
      <c r="D37" s="74" t="s">
        <v>6</v>
      </c>
      <c r="E37" s="74" t="s">
        <v>5</v>
      </c>
      <c r="F37" s="47"/>
      <c r="G37" s="47"/>
    </row>
    <row r="38" spans="2:9" ht="12.75" customHeight="1" x14ac:dyDescent="0.2">
      <c r="B38" s="36" t="s">
        <v>65</v>
      </c>
      <c r="C38" s="44">
        <v>585345319</v>
      </c>
      <c r="D38" s="44">
        <v>174277417</v>
      </c>
      <c r="E38" s="44">
        <v>7499597</v>
      </c>
      <c r="F38" s="47"/>
      <c r="G38" s="47"/>
    </row>
    <row r="39" spans="2:9" ht="12.75" customHeight="1" x14ac:dyDescent="0.2">
      <c r="B39" s="37" t="s">
        <v>64</v>
      </c>
      <c r="C39" s="44">
        <v>406011988</v>
      </c>
      <c r="D39" s="44">
        <v>933010</v>
      </c>
      <c r="E39" s="44">
        <v>2888830</v>
      </c>
      <c r="F39" s="47"/>
      <c r="G39" s="47"/>
    </row>
    <row r="40" spans="2:9" ht="12.75" customHeight="1" x14ac:dyDescent="0.2">
      <c r="B40" s="37" t="s">
        <v>63</v>
      </c>
      <c r="C40" s="44">
        <v>3068192</v>
      </c>
      <c r="D40" s="44">
        <v>7120742</v>
      </c>
      <c r="E40" s="44">
        <v>0</v>
      </c>
      <c r="F40" s="47"/>
      <c r="G40" s="47"/>
    </row>
    <row r="41" spans="2:9" ht="13.5" customHeight="1" x14ac:dyDescent="0.2">
      <c r="B41" s="46" t="s">
        <v>24</v>
      </c>
      <c r="C41" s="38">
        <v>994425499</v>
      </c>
      <c r="D41" s="38">
        <v>182331169</v>
      </c>
      <c r="E41" s="38">
        <v>10388427</v>
      </c>
      <c r="F41" s="47"/>
      <c r="G41" s="47"/>
    </row>
    <row r="42" spans="2:9" ht="12.75" customHeight="1" x14ac:dyDescent="0.2">
      <c r="B42" s="47"/>
      <c r="C42" s="47"/>
      <c r="D42" s="47"/>
      <c r="E42" s="47"/>
      <c r="F42" s="47"/>
      <c r="G42" s="47"/>
    </row>
    <row r="43" spans="2:9" ht="12.75" customHeight="1" x14ac:dyDescent="0.2">
      <c r="B43" s="13"/>
      <c r="C43" s="13"/>
      <c r="D43" s="13"/>
      <c r="E43" s="13"/>
      <c r="F43" s="13"/>
      <c r="G43" s="13"/>
    </row>
    <row r="44" spans="2:9" x14ac:dyDescent="0.2">
      <c r="B44" s="3" t="s">
        <v>170</v>
      </c>
    </row>
    <row r="45" spans="2:9" ht="45" customHeight="1" x14ac:dyDescent="0.2">
      <c r="B45" s="4" t="s">
        <v>9</v>
      </c>
      <c r="C45" s="76" t="s">
        <v>28</v>
      </c>
      <c r="D45" s="76" t="s">
        <v>58</v>
      </c>
      <c r="E45" s="76" t="s">
        <v>22</v>
      </c>
      <c r="F45" s="76" t="s">
        <v>21</v>
      </c>
      <c r="G45" s="76" t="s">
        <v>23</v>
      </c>
    </row>
    <row r="46" spans="2:9" x14ac:dyDescent="0.2">
      <c r="B46" s="6" t="s">
        <v>10</v>
      </c>
      <c r="C46" s="34">
        <v>764</v>
      </c>
      <c r="D46" s="34">
        <v>764</v>
      </c>
      <c r="E46" s="34">
        <v>37446.067961165048</v>
      </c>
      <c r="F46" s="34">
        <v>53273.119278779472</v>
      </c>
      <c r="G46" s="34">
        <v>37446.067961165048</v>
      </c>
    </row>
    <row r="47" spans="2:9" x14ac:dyDescent="0.2">
      <c r="B47" s="6" t="s">
        <v>11</v>
      </c>
      <c r="C47" s="34">
        <v>484</v>
      </c>
      <c r="D47" s="34">
        <v>1324</v>
      </c>
      <c r="E47" s="34">
        <v>117593.85807860261</v>
      </c>
      <c r="F47" s="34">
        <v>165629.98034934499</v>
      </c>
      <c r="G47" s="34">
        <v>42914.730677290834</v>
      </c>
    </row>
    <row r="48" spans="2:9" x14ac:dyDescent="0.2">
      <c r="B48" s="6" t="s">
        <v>12</v>
      </c>
      <c r="C48" s="34">
        <v>157</v>
      </c>
      <c r="D48" s="34">
        <v>1952</v>
      </c>
      <c r="E48" s="34">
        <v>1024999.6993464052</v>
      </c>
      <c r="F48" s="34">
        <v>1268815.3594771242</v>
      </c>
      <c r="G48" s="34">
        <v>85277.299619358353</v>
      </c>
    </row>
    <row r="49" spans="2:7" x14ac:dyDescent="0.2">
      <c r="B49" s="6" t="s">
        <v>13</v>
      </c>
      <c r="C49" s="34">
        <v>30</v>
      </c>
      <c r="D49" s="34">
        <v>9108</v>
      </c>
      <c r="E49" s="34">
        <v>17267558.199999999</v>
      </c>
      <c r="F49" s="34">
        <v>28795944.166666668</v>
      </c>
      <c r="G49" s="34">
        <v>56876.015151515152</v>
      </c>
    </row>
    <row r="50" spans="2:7" x14ac:dyDescent="0.2">
      <c r="C50" s="39"/>
      <c r="D50" s="39"/>
      <c r="E50" s="39"/>
      <c r="F50" s="39"/>
      <c r="G50" s="39"/>
    </row>
    <row r="51" spans="2:7" ht="55.5" customHeight="1" x14ac:dyDescent="0.2">
      <c r="B51" s="124" t="s">
        <v>126</v>
      </c>
      <c r="C51" s="124"/>
      <c r="D51" s="124"/>
      <c r="E51" s="124"/>
      <c r="F51" s="124"/>
      <c r="G51" s="124"/>
    </row>
    <row r="52" spans="2:7" x14ac:dyDescent="0.2">
      <c r="C52" s="12"/>
      <c r="D52" s="12"/>
      <c r="E52" s="12"/>
      <c r="F52" s="12"/>
      <c r="G52" s="12"/>
    </row>
    <row r="53" spans="2:7" ht="15" customHeight="1" x14ac:dyDescent="0.2">
      <c r="B53" s="3" t="s">
        <v>160</v>
      </c>
      <c r="C53" s="12"/>
      <c r="D53" s="12"/>
      <c r="E53" s="12"/>
      <c r="F53" s="12"/>
      <c r="G53" s="12"/>
    </row>
    <row r="54" spans="2:7" x14ac:dyDescent="0.2">
      <c r="B54" s="6" t="s">
        <v>61</v>
      </c>
      <c r="C54" s="74" t="s">
        <v>62</v>
      </c>
      <c r="D54" s="74" t="s">
        <v>6</v>
      </c>
      <c r="E54" s="74" t="s">
        <v>5</v>
      </c>
    </row>
    <row r="55" spans="2:7" x14ac:dyDescent="0.2">
      <c r="B55" s="37" t="s">
        <v>64</v>
      </c>
      <c r="C55" s="34">
        <v>13382137808</v>
      </c>
      <c r="D55" s="34">
        <v>1865426694</v>
      </c>
      <c r="E55" s="34">
        <v>896633076</v>
      </c>
    </row>
    <row r="56" spans="2:7" ht="11.25" customHeight="1" x14ac:dyDescent="0.2">
      <c r="B56" s="37" t="s">
        <v>65</v>
      </c>
      <c r="C56" s="34">
        <v>23649548</v>
      </c>
      <c r="D56" s="34">
        <v>4545053</v>
      </c>
      <c r="E56" s="34">
        <v>166271</v>
      </c>
    </row>
    <row r="57" spans="2:7" x14ac:dyDescent="0.2">
      <c r="B57" s="37" t="s">
        <v>63</v>
      </c>
      <c r="C57" s="34">
        <v>10467120</v>
      </c>
      <c r="D57" s="34">
        <v>22291404</v>
      </c>
      <c r="E57" s="34">
        <v>58649</v>
      </c>
    </row>
    <row r="58" spans="2:7" x14ac:dyDescent="0.2">
      <c r="B58" s="6" t="s">
        <v>24</v>
      </c>
      <c r="C58" s="34">
        <v>13416254476</v>
      </c>
      <c r="D58" s="34">
        <v>1892263151</v>
      </c>
      <c r="E58" s="34">
        <v>896857996</v>
      </c>
    </row>
    <row r="61" spans="2:7" x14ac:dyDescent="0.2">
      <c r="B61" s="3" t="s">
        <v>161</v>
      </c>
    </row>
    <row r="62" spans="2:7" ht="33" customHeight="1" x14ac:dyDescent="0.2">
      <c r="B62" s="14" t="s">
        <v>16</v>
      </c>
      <c r="C62" s="75" t="s">
        <v>28</v>
      </c>
      <c r="D62" s="75" t="s">
        <v>60</v>
      </c>
      <c r="E62" s="75" t="s">
        <v>59</v>
      </c>
    </row>
    <row r="63" spans="2:7" x14ac:dyDescent="0.2">
      <c r="B63" s="7" t="s">
        <v>17</v>
      </c>
      <c r="C63" s="45">
        <v>1427</v>
      </c>
      <c r="D63" s="34">
        <v>53323571</v>
      </c>
      <c r="E63" s="34">
        <v>37367.604064470921</v>
      </c>
    </row>
    <row r="64" spans="2:7" x14ac:dyDescent="0.2">
      <c r="B64" s="7" t="s">
        <v>18</v>
      </c>
      <c r="C64" s="34">
        <v>1498</v>
      </c>
      <c r="D64" s="34">
        <v>376455702</v>
      </c>
      <c r="E64" s="34">
        <v>251305.54205607477</v>
      </c>
    </row>
    <row r="65" spans="2:7" x14ac:dyDescent="0.2">
      <c r="B65" s="7" t="s">
        <v>19</v>
      </c>
      <c r="C65" s="45">
        <v>1493</v>
      </c>
      <c r="D65" s="34">
        <v>3258981644</v>
      </c>
      <c r="E65" s="34">
        <v>2182841.0207635635</v>
      </c>
    </row>
    <row r="66" spans="2:7" x14ac:dyDescent="0.2">
      <c r="B66" s="7" t="s">
        <v>20</v>
      </c>
      <c r="C66" s="34">
        <v>204</v>
      </c>
      <c r="D66" s="34">
        <v>12455436665</v>
      </c>
      <c r="E66" s="34">
        <v>61056062.083333336</v>
      </c>
    </row>
    <row r="68" spans="2:7" ht="28.5" customHeight="1" x14ac:dyDescent="0.2">
      <c r="B68" s="123" t="s">
        <v>93</v>
      </c>
      <c r="C68" s="123"/>
      <c r="D68" s="123"/>
      <c r="E68" s="123"/>
      <c r="F68" s="123"/>
      <c r="G68" s="123"/>
    </row>
    <row r="70" spans="2:7" x14ac:dyDescent="0.2">
      <c r="B70" s="3" t="s">
        <v>98</v>
      </c>
    </row>
    <row r="71" spans="2:7" ht="25.5" x14ac:dyDescent="0.2">
      <c r="B71" s="84" t="s">
        <v>96</v>
      </c>
      <c r="C71" s="83" t="s">
        <v>28</v>
      </c>
      <c r="D71" s="85" t="s">
        <v>95</v>
      </c>
    </row>
    <row r="72" spans="2:7" x14ac:dyDescent="0.2">
      <c r="B72" s="36" t="s">
        <v>97</v>
      </c>
      <c r="C72" s="44">
        <v>5281</v>
      </c>
      <c r="D72" s="44">
        <v>26311</v>
      </c>
    </row>
    <row r="73" spans="2:7" x14ac:dyDescent="0.2">
      <c r="B73" s="36" t="s">
        <v>100</v>
      </c>
      <c r="C73" s="44">
        <v>33</v>
      </c>
      <c r="D73" s="44">
        <v>3347</v>
      </c>
    </row>
    <row r="74" spans="2:7" x14ac:dyDescent="0.2">
      <c r="B74" s="36" t="s">
        <v>101</v>
      </c>
      <c r="C74" s="44">
        <v>226</v>
      </c>
      <c r="D74" s="44">
        <v>2131</v>
      </c>
    </row>
    <row r="75" spans="2:7" x14ac:dyDescent="0.2">
      <c r="B75" s="36" t="s">
        <v>102</v>
      </c>
      <c r="C75" s="44">
        <v>39</v>
      </c>
      <c r="D75" s="44">
        <v>1862</v>
      </c>
    </row>
    <row r="76" spans="2:7" x14ac:dyDescent="0.2">
      <c r="B76" s="36" t="s">
        <v>50</v>
      </c>
      <c r="C76" s="44">
        <v>288</v>
      </c>
      <c r="D76" s="44">
        <v>1555</v>
      </c>
    </row>
    <row r="77" spans="2:7" x14ac:dyDescent="0.2">
      <c r="B77" s="36" t="s">
        <v>24</v>
      </c>
      <c r="C77" s="44">
        <v>5867</v>
      </c>
      <c r="D77" s="44">
        <v>35206</v>
      </c>
    </row>
    <row r="79" spans="2:7" ht="42" customHeight="1" x14ac:dyDescent="0.2">
      <c r="B79" s="124" t="s">
        <v>105</v>
      </c>
      <c r="C79" s="124"/>
      <c r="D79" s="124"/>
      <c r="E79" s="124"/>
      <c r="F79" s="124"/>
      <c r="G79" s="124"/>
    </row>
    <row r="80" spans="2:7" x14ac:dyDescent="0.2">
      <c r="B80" s="123"/>
      <c r="C80" s="123"/>
      <c r="D80" s="123"/>
      <c r="E80" s="123"/>
      <c r="F80" s="123"/>
      <c r="G80" s="123"/>
    </row>
    <row r="82" spans="2:7" x14ac:dyDescent="0.2">
      <c r="B82" s="3" t="s">
        <v>99</v>
      </c>
    </row>
    <row r="83" spans="2:7" ht="25.5" x14ac:dyDescent="0.2">
      <c r="B83" s="84" t="s">
        <v>96</v>
      </c>
      <c r="C83" s="83" t="s">
        <v>28</v>
      </c>
      <c r="D83" s="85" t="s">
        <v>95</v>
      </c>
    </row>
    <row r="84" spans="2:7" x14ac:dyDescent="0.2">
      <c r="B84" s="36" t="s">
        <v>103</v>
      </c>
      <c r="C84" s="44">
        <v>1435</v>
      </c>
      <c r="D84" s="44">
        <v>13148</v>
      </c>
    </row>
    <row r="85" spans="2:7" x14ac:dyDescent="0.2">
      <c r="B85" s="36" t="s">
        <v>97</v>
      </c>
      <c r="C85" s="44">
        <v>2826</v>
      </c>
      <c r="D85" s="44">
        <v>13433</v>
      </c>
    </row>
    <row r="86" spans="2:7" x14ac:dyDescent="0.2">
      <c r="B86" s="36" t="s">
        <v>100</v>
      </c>
      <c r="C86" s="44">
        <v>90</v>
      </c>
      <c r="D86" s="44">
        <v>7101</v>
      </c>
    </row>
    <row r="87" spans="2:7" x14ac:dyDescent="0.2">
      <c r="B87" s="36" t="s">
        <v>104</v>
      </c>
      <c r="C87" s="44">
        <v>363</v>
      </c>
      <c r="D87" s="44">
        <v>715</v>
      </c>
    </row>
    <row r="88" spans="2:7" x14ac:dyDescent="0.2">
      <c r="B88" s="36" t="s">
        <v>50</v>
      </c>
      <c r="C88" s="44">
        <f>C89-C84-C85-C86-C87</f>
        <v>137</v>
      </c>
      <c r="D88" s="44">
        <f>D89-D84-D85-D86-D87</f>
        <v>425</v>
      </c>
    </row>
    <row r="89" spans="2:7" x14ac:dyDescent="0.2">
      <c r="B89" s="36" t="s">
        <v>24</v>
      </c>
      <c r="C89" s="44">
        <v>4851</v>
      </c>
      <c r="D89" s="44">
        <v>34822</v>
      </c>
    </row>
    <row r="91" spans="2:7" ht="61.5" customHeight="1" x14ac:dyDescent="0.2">
      <c r="B91" s="124" t="s">
        <v>106</v>
      </c>
      <c r="C91" s="124"/>
      <c r="D91" s="124"/>
      <c r="E91" s="124"/>
      <c r="F91" s="124"/>
      <c r="G91" s="124"/>
    </row>
  </sheetData>
  <mergeCells count="9">
    <mergeCell ref="B80:G80"/>
    <mergeCell ref="B91:G91"/>
    <mergeCell ref="B51:G51"/>
    <mergeCell ref="B68:G68"/>
    <mergeCell ref="B2:E2"/>
    <mergeCell ref="B35:G35"/>
    <mergeCell ref="B15:G15"/>
    <mergeCell ref="B33:G33"/>
    <mergeCell ref="B79:G79"/>
  </mergeCells>
  <pageMargins left="0.52" right="0.47" top="0.67" bottom="0.75" header="0.32" footer="0.3"/>
  <pageSetup paperSize="9" scale="79" fitToHeight="0" orientation="landscape" r:id="rId1"/>
  <rowBreaks count="2" manualBreakCount="2">
    <brk id="34" max="16383" man="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8"/>
  <sheetViews>
    <sheetView showGridLines="0" workbookViewId="0"/>
  </sheetViews>
  <sheetFormatPr defaultRowHeight="12.75" x14ac:dyDescent="0.2"/>
  <cols>
    <col min="1" max="1" width="3.125" customWidth="1"/>
    <col min="2" max="2" width="28.125" customWidth="1"/>
    <col min="3" max="3" width="13.125" customWidth="1"/>
    <col min="4" max="4" width="13" customWidth="1"/>
    <col min="5" max="5" width="13.25" customWidth="1"/>
    <col min="6" max="6" width="13.375" customWidth="1"/>
  </cols>
  <sheetData>
    <row r="2" spans="2:6" ht="14.25" x14ac:dyDescent="0.2">
      <c r="B2" s="122" t="s">
        <v>40</v>
      </c>
      <c r="C2" s="122"/>
      <c r="D2" s="122"/>
      <c r="E2" s="122"/>
    </row>
    <row r="3" spans="2:6" ht="14.25" x14ac:dyDescent="0.2">
      <c r="B3" s="70" t="s">
        <v>91</v>
      </c>
      <c r="C3" s="1"/>
      <c r="D3" s="1"/>
      <c r="E3" s="1"/>
    </row>
    <row r="4" spans="2:6" ht="14.25" x14ac:dyDescent="0.2">
      <c r="B4" s="70"/>
      <c r="C4" s="1"/>
      <c r="D4" s="1"/>
      <c r="E4" s="1"/>
    </row>
    <row r="5" spans="2:6" ht="14.25" x14ac:dyDescent="0.2">
      <c r="B5" s="49" t="s">
        <v>131</v>
      </c>
      <c r="C5" s="1"/>
      <c r="D5" s="1"/>
      <c r="E5" s="1"/>
    </row>
    <row r="7" spans="2:6" x14ac:dyDescent="0.2">
      <c r="B7" s="56" t="s">
        <v>113</v>
      </c>
    </row>
    <row r="8" spans="2:6" ht="14.25" customHeight="1" x14ac:dyDescent="0.2">
      <c r="B8" s="87"/>
      <c r="C8" s="126" t="s">
        <v>28</v>
      </c>
      <c r="D8" s="127"/>
      <c r="E8" s="127"/>
      <c r="F8" s="128"/>
    </row>
    <row r="9" spans="2:6" ht="25.5" x14ac:dyDescent="0.2">
      <c r="B9" s="88" t="s">
        <v>107</v>
      </c>
      <c r="C9" s="35" t="s">
        <v>108</v>
      </c>
      <c r="D9" s="35" t="s">
        <v>109</v>
      </c>
      <c r="E9" s="35" t="s">
        <v>97</v>
      </c>
      <c r="F9" s="88" t="s">
        <v>50</v>
      </c>
    </row>
    <row r="10" spans="2:6" x14ac:dyDescent="0.2">
      <c r="B10" s="89">
        <v>5000</v>
      </c>
      <c r="C10" s="35">
        <v>993</v>
      </c>
      <c r="D10" s="35">
        <v>1220</v>
      </c>
      <c r="E10" s="35">
        <v>13</v>
      </c>
      <c r="F10" s="90">
        <v>104</v>
      </c>
    </row>
    <row r="11" spans="2:6" x14ac:dyDescent="0.2">
      <c r="B11" s="35" t="s">
        <v>110</v>
      </c>
      <c r="C11" s="35">
        <v>311</v>
      </c>
      <c r="D11" s="35">
        <v>1810</v>
      </c>
      <c r="E11" s="35">
        <v>19</v>
      </c>
      <c r="F11" s="90">
        <v>32</v>
      </c>
    </row>
    <row r="12" spans="2:6" x14ac:dyDescent="0.2">
      <c r="B12" s="89">
        <v>20000</v>
      </c>
      <c r="C12" s="35">
        <v>35</v>
      </c>
      <c r="D12" s="35">
        <v>81</v>
      </c>
      <c r="E12" s="35">
        <v>3348</v>
      </c>
      <c r="F12" s="90">
        <v>27</v>
      </c>
    </row>
    <row r="13" spans="2:6" x14ac:dyDescent="0.2">
      <c r="B13" s="35" t="s">
        <v>111</v>
      </c>
      <c r="C13" s="35">
        <v>88</v>
      </c>
      <c r="D13" s="35">
        <v>1281</v>
      </c>
      <c r="E13" s="35">
        <v>1374</v>
      </c>
      <c r="F13" s="90">
        <v>27</v>
      </c>
    </row>
    <row r="14" spans="2:6" x14ac:dyDescent="0.2">
      <c r="B14" s="35" t="s">
        <v>112</v>
      </c>
      <c r="C14" s="35">
        <v>36</v>
      </c>
      <c r="D14" s="35">
        <v>665</v>
      </c>
      <c r="E14" s="35">
        <v>264</v>
      </c>
      <c r="F14" s="90">
        <v>22</v>
      </c>
    </row>
    <row r="19" spans="2:6" x14ac:dyDescent="0.2">
      <c r="B19" s="56" t="s">
        <v>117</v>
      </c>
    </row>
    <row r="20" spans="2:6" ht="15.75" customHeight="1" x14ac:dyDescent="0.2">
      <c r="B20" s="56"/>
      <c r="C20" s="126" t="s">
        <v>28</v>
      </c>
      <c r="D20" s="127"/>
      <c r="E20" s="127"/>
      <c r="F20" s="128"/>
    </row>
    <row r="21" spans="2:6" ht="25.5" x14ac:dyDescent="0.2">
      <c r="B21" s="88" t="s">
        <v>114</v>
      </c>
      <c r="C21" s="88" t="s">
        <v>103</v>
      </c>
      <c r="D21" s="88" t="s">
        <v>104</v>
      </c>
      <c r="E21" s="88" t="s">
        <v>115</v>
      </c>
      <c r="F21" s="88" t="s">
        <v>50</v>
      </c>
    </row>
    <row r="22" spans="2:6" x14ac:dyDescent="0.2">
      <c r="B22" s="88" t="s">
        <v>116</v>
      </c>
      <c r="C22" s="90">
        <v>9</v>
      </c>
      <c r="D22" s="90">
        <v>39</v>
      </c>
      <c r="E22" s="90">
        <v>33</v>
      </c>
      <c r="F22" s="90">
        <v>9</v>
      </c>
    </row>
    <row r="23" spans="2:6" x14ac:dyDescent="0.2">
      <c r="B23" s="88" t="s">
        <v>118</v>
      </c>
      <c r="C23" s="90">
        <v>442</v>
      </c>
      <c r="D23" s="90">
        <v>631</v>
      </c>
      <c r="E23" s="90">
        <v>983</v>
      </c>
      <c r="F23" s="90">
        <v>33</v>
      </c>
    </row>
    <row r="24" spans="2:6" x14ac:dyDescent="0.2">
      <c r="B24" s="88" t="s">
        <v>119</v>
      </c>
      <c r="C24" s="90">
        <v>644</v>
      </c>
      <c r="D24" s="91">
        <v>1496</v>
      </c>
      <c r="E24" s="91">
        <v>2247</v>
      </c>
      <c r="F24" s="90">
        <v>52</v>
      </c>
    </row>
    <row r="25" spans="2:6" x14ac:dyDescent="0.2">
      <c r="B25" s="88" t="s">
        <v>120</v>
      </c>
      <c r="C25" s="90">
        <v>262</v>
      </c>
      <c r="D25" s="91">
        <v>1348</v>
      </c>
      <c r="E25" s="91">
        <v>1386</v>
      </c>
      <c r="F25" s="90">
        <v>30</v>
      </c>
    </row>
    <row r="26" spans="2:6" x14ac:dyDescent="0.2">
      <c r="B26" s="88" t="s">
        <v>121</v>
      </c>
      <c r="C26" s="90">
        <v>106</v>
      </c>
      <c r="D26" s="91">
        <v>1543</v>
      </c>
      <c r="E26" s="91">
        <v>369</v>
      </c>
      <c r="F26" s="90">
        <v>88</v>
      </c>
    </row>
    <row r="28" spans="2:6" x14ac:dyDescent="0.2">
      <c r="B28" s="108" t="s">
        <v>164</v>
      </c>
    </row>
  </sheetData>
  <mergeCells count="3">
    <mergeCell ref="C20:F20"/>
    <mergeCell ref="C8:F8"/>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34"/>
  <sheetViews>
    <sheetView showGridLines="0" workbookViewId="0"/>
  </sheetViews>
  <sheetFormatPr defaultRowHeight="12.75" x14ac:dyDescent="0.2"/>
  <cols>
    <col min="1" max="1" width="2.5" customWidth="1"/>
    <col min="2" max="2" width="22.375" customWidth="1"/>
    <col min="3" max="3" width="12.625" customWidth="1"/>
    <col min="4" max="4" width="15.25" customWidth="1"/>
    <col min="5" max="5" width="16.375" customWidth="1"/>
    <col min="6" max="6" width="13.5" customWidth="1"/>
  </cols>
  <sheetData>
    <row r="2" spans="2:6" ht="14.25" x14ac:dyDescent="0.2">
      <c r="B2" s="122" t="s">
        <v>40</v>
      </c>
      <c r="C2" s="122"/>
      <c r="D2" s="122"/>
      <c r="E2" s="122"/>
    </row>
    <row r="3" spans="2:6" ht="14.25" x14ac:dyDescent="0.2">
      <c r="B3" s="70" t="s">
        <v>91</v>
      </c>
      <c r="C3" s="1"/>
      <c r="D3" s="1"/>
      <c r="E3" s="1"/>
    </row>
    <row r="5" spans="2:6" ht="14.25" x14ac:dyDescent="0.2">
      <c r="B5" s="49" t="s">
        <v>130</v>
      </c>
    </row>
    <row r="6" spans="2:6" ht="14.25" x14ac:dyDescent="0.2">
      <c r="B6" s="49"/>
    </row>
    <row r="7" spans="2:6" x14ac:dyDescent="0.2">
      <c r="B7" s="56" t="s">
        <v>132</v>
      </c>
    </row>
    <row r="8" spans="2:6" ht="45" customHeight="1" x14ac:dyDescent="0.2">
      <c r="B8" s="95" t="s">
        <v>115</v>
      </c>
      <c r="C8" s="94" t="s">
        <v>128</v>
      </c>
      <c r="D8" s="94" t="s">
        <v>129</v>
      </c>
      <c r="E8" s="94" t="s">
        <v>21</v>
      </c>
      <c r="F8" s="94" t="s">
        <v>166</v>
      </c>
    </row>
    <row r="9" spans="2:6" x14ac:dyDescent="0.2">
      <c r="B9" s="36" t="s">
        <v>127</v>
      </c>
      <c r="C9" s="38">
        <v>2556728</v>
      </c>
      <c r="D9" s="118">
        <v>2412.0075471698115</v>
      </c>
      <c r="E9" s="118">
        <v>57753.516981132074</v>
      </c>
      <c r="F9" s="57">
        <v>4.1763821032021448E-2</v>
      </c>
    </row>
    <row r="10" spans="2:6" x14ac:dyDescent="0.2">
      <c r="B10" s="36" t="s">
        <v>18</v>
      </c>
      <c r="C10" s="38">
        <v>11390716</v>
      </c>
      <c r="D10" s="118">
        <v>4888.7193133047213</v>
      </c>
      <c r="E10" s="118">
        <v>251760.53690987124</v>
      </c>
      <c r="F10" s="57">
        <v>1.9418131901485631E-2</v>
      </c>
    </row>
    <row r="11" spans="2:6" x14ac:dyDescent="0.2">
      <c r="B11" s="36" t="s">
        <v>19</v>
      </c>
      <c r="C11" s="38">
        <v>43107840</v>
      </c>
      <c r="D11" s="118">
        <v>34680.482703137568</v>
      </c>
      <c r="E11" s="118">
        <v>1267927.3869670152</v>
      </c>
      <c r="F11" s="57">
        <v>2.7352104749544123E-2</v>
      </c>
    </row>
    <row r="12" spans="2:6" x14ac:dyDescent="0.2">
      <c r="B12" s="36" t="s">
        <v>20</v>
      </c>
      <c r="C12" s="38">
        <v>24697149</v>
      </c>
      <c r="D12" s="118">
        <v>882041.03571428568</v>
      </c>
      <c r="E12" s="118">
        <v>72422116.75</v>
      </c>
      <c r="F12" s="57">
        <v>1.2179166742102794E-2</v>
      </c>
    </row>
    <row r="13" spans="2:6" x14ac:dyDescent="0.2">
      <c r="B13" s="36" t="s">
        <v>173</v>
      </c>
      <c r="C13" s="38">
        <v>81752433</v>
      </c>
      <c r="D13" s="118">
        <v>17539.676678824286</v>
      </c>
      <c r="E13" s="118">
        <v>912180.60287491954</v>
      </c>
      <c r="F13" s="57">
        <v>1.9228293852713473E-2</v>
      </c>
    </row>
    <row r="16" spans="2:6" x14ac:dyDescent="0.2">
      <c r="B16" s="56" t="s">
        <v>133</v>
      </c>
    </row>
    <row r="17" spans="2:6" ht="41.25" customHeight="1" x14ac:dyDescent="0.2">
      <c r="B17" s="95" t="s">
        <v>103</v>
      </c>
      <c r="C17" s="94" t="s">
        <v>128</v>
      </c>
      <c r="D17" s="94" t="s">
        <v>129</v>
      </c>
      <c r="E17" s="94" t="s">
        <v>21</v>
      </c>
      <c r="F17" s="94" t="s">
        <v>166</v>
      </c>
    </row>
    <row r="18" spans="2:6" x14ac:dyDescent="0.2">
      <c r="B18" s="36" t="s">
        <v>127</v>
      </c>
      <c r="C18" s="38">
        <v>668002</v>
      </c>
      <c r="D18" s="118">
        <v>872.06527415143603</v>
      </c>
      <c r="E18" s="118">
        <v>39305.556135770232</v>
      </c>
      <c r="F18" s="57">
        <v>2.2186819368211621E-2</v>
      </c>
    </row>
    <row r="19" spans="2:6" x14ac:dyDescent="0.2">
      <c r="B19" s="36" t="s">
        <v>18</v>
      </c>
      <c r="C19" s="38">
        <v>1140293</v>
      </c>
      <c r="D19" s="118">
        <v>3048.9117647058824</v>
      </c>
      <c r="E19" s="118">
        <v>210516.00534759357</v>
      </c>
      <c r="F19" s="57">
        <v>1.4483040183437221E-2</v>
      </c>
    </row>
    <row r="20" spans="2:6" x14ac:dyDescent="0.2">
      <c r="B20" s="36" t="s">
        <v>19</v>
      </c>
      <c r="C20" s="38">
        <v>3629967</v>
      </c>
      <c r="D20" s="118">
        <v>27292.984962406015</v>
      </c>
      <c r="E20" s="118">
        <v>1893486.7368421052</v>
      </c>
      <c r="F20" s="57">
        <v>1.4414141082352843E-2</v>
      </c>
    </row>
    <row r="21" spans="2:6" x14ac:dyDescent="0.2">
      <c r="B21" s="36" t="s">
        <v>20</v>
      </c>
      <c r="C21" s="38">
        <v>5893651</v>
      </c>
      <c r="D21" s="118">
        <v>346685.35294117645</v>
      </c>
      <c r="E21" s="118">
        <v>46133608.117647059</v>
      </c>
      <c r="F21" s="57">
        <v>7.5148111558298453E-3</v>
      </c>
    </row>
    <row r="22" spans="2:6" x14ac:dyDescent="0.2">
      <c r="B22" s="36" t="s">
        <v>173</v>
      </c>
      <c r="C22" s="38">
        <v>11331913</v>
      </c>
      <c r="D22" s="118">
        <v>8784.4286821705427</v>
      </c>
      <c r="E22" s="118">
        <v>887555.12868217053</v>
      </c>
      <c r="F22" s="57">
        <v>9.8973330199934057E-3</v>
      </c>
    </row>
    <row r="25" spans="2:6" x14ac:dyDescent="0.2">
      <c r="B25" s="56" t="s">
        <v>134</v>
      </c>
    </row>
    <row r="26" spans="2:6" ht="39.75" customHeight="1" x14ac:dyDescent="0.2">
      <c r="B26" s="96" t="s">
        <v>104</v>
      </c>
      <c r="C26" s="97" t="s">
        <v>128</v>
      </c>
      <c r="D26" s="97" t="s">
        <v>129</v>
      </c>
      <c r="E26" s="97" t="s">
        <v>21</v>
      </c>
      <c r="F26" s="97" t="s">
        <v>166</v>
      </c>
    </row>
    <row r="27" spans="2:6" x14ac:dyDescent="0.2">
      <c r="B27" s="36" t="s">
        <v>127</v>
      </c>
      <c r="C27" s="38">
        <v>2677809</v>
      </c>
      <c r="D27" s="118">
        <v>2135.4138755980862</v>
      </c>
      <c r="E27" s="118">
        <v>42213.570175438595</v>
      </c>
      <c r="F27" s="57">
        <v>5.0585957707991923E-2</v>
      </c>
    </row>
    <row r="28" spans="2:6" x14ac:dyDescent="0.2">
      <c r="B28" s="36" t="s">
        <v>18</v>
      </c>
      <c r="C28" s="38">
        <v>8317117</v>
      </c>
      <c r="D28" s="118">
        <v>5673.3403819918149</v>
      </c>
      <c r="E28" s="118">
        <v>252736.37244201911</v>
      </c>
      <c r="F28" s="57">
        <v>2.2447660885428551E-2</v>
      </c>
    </row>
    <row r="29" spans="2:6" x14ac:dyDescent="0.2">
      <c r="B29" s="36" t="s">
        <v>19</v>
      </c>
      <c r="C29" s="38">
        <v>117307929</v>
      </c>
      <c r="D29" s="118">
        <v>80734.982105987612</v>
      </c>
      <c r="E29" s="118">
        <v>2176985.0571231935</v>
      </c>
      <c r="F29" s="57">
        <v>3.7085685012774483E-2</v>
      </c>
    </row>
    <row r="30" spans="2:6" x14ac:dyDescent="0.2">
      <c r="B30" s="36" t="s">
        <v>20</v>
      </c>
      <c r="C30" s="38">
        <v>93116447</v>
      </c>
      <c r="D30" s="118">
        <v>492679.61375661375</v>
      </c>
      <c r="E30" s="118">
        <v>59109204.899470903</v>
      </c>
      <c r="F30" s="57">
        <v>8.3350742848686821E-3</v>
      </c>
    </row>
    <row r="31" spans="2:6" x14ac:dyDescent="0.2">
      <c r="B31" s="36" t="s">
        <v>173</v>
      </c>
      <c r="C31" s="38">
        <v>221419302</v>
      </c>
      <c r="D31" s="118">
        <v>50760.958734525448</v>
      </c>
      <c r="E31" s="118">
        <v>3383366.8851444293</v>
      </c>
      <c r="F31" s="57">
        <v>1.5003090252317866E-2</v>
      </c>
    </row>
    <row r="33" spans="2:2" x14ac:dyDescent="0.2">
      <c r="B33" s="108" t="s">
        <v>172</v>
      </c>
    </row>
    <row r="34" spans="2:2" x14ac:dyDescent="0.2">
      <c r="B34" s="108" t="s">
        <v>167</v>
      </c>
    </row>
  </sheetData>
  <mergeCells count="1">
    <mergeCell ref="B2:E2"/>
  </mergeCells>
  <pageMargins left="0.7" right="0.7" top="0.64" bottom="0.54"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6"/>
  <sheetViews>
    <sheetView showGridLines="0" topLeftCell="A4" zoomScaleNormal="100" workbookViewId="0"/>
  </sheetViews>
  <sheetFormatPr defaultRowHeight="12.75" x14ac:dyDescent="0.2"/>
  <cols>
    <col min="1" max="1" width="1.875" customWidth="1"/>
    <col min="2" max="2" width="28.375" customWidth="1"/>
    <col min="3" max="3" width="16" customWidth="1"/>
    <col min="4" max="4" width="17.25" customWidth="1"/>
    <col min="5" max="5" width="16.25" customWidth="1"/>
    <col min="6" max="6" width="17.5" customWidth="1"/>
    <col min="7" max="7" width="14.75" customWidth="1"/>
    <col min="8" max="8" width="17.375" customWidth="1"/>
    <col min="9" max="9" width="12.125" customWidth="1"/>
    <col min="10" max="10" width="28.25" customWidth="1"/>
    <col min="11" max="11" width="14.625" bestFit="1" customWidth="1"/>
    <col min="12" max="12" width="17.5" customWidth="1"/>
    <col min="13" max="13" width="15.625" customWidth="1"/>
    <col min="14" max="14" width="17" customWidth="1"/>
    <col min="15" max="15" width="13.5" customWidth="1"/>
    <col min="16" max="16" width="17.125" customWidth="1"/>
  </cols>
  <sheetData>
    <row r="2" spans="2:16" ht="14.25" x14ac:dyDescent="0.2">
      <c r="B2" s="122" t="s">
        <v>40</v>
      </c>
      <c r="C2" s="122"/>
      <c r="D2" s="122"/>
      <c r="E2" s="122"/>
    </row>
    <row r="3" spans="2:16" ht="14.25" x14ac:dyDescent="0.2">
      <c r="B3" s="70" t="s">
        <v>91</v>
      </c>
      <c r="C3" s="68"/>
      <c r="D3" s="68"/>
      <c r="E3" s="68"/>
    </row>
    <row r="5" spans="2:16" ht="14.25" x14ac:dyDescent="0.2">
      <c r="B5" s="49" t="s">
        <v>162</v>
      </c>
      <c r="C5" s="1"/>
      <c r="D5" s="1"/>
      <c r="E5" s="1"/>
      <c r="F5" s="1"/>
      <c r="G5" s="1"/>
      <c r="H5" s="1"/>
    </row>
    <row r="6" spans="2:16" x14ac:dyDescent="0.2">
      <c r="B6" s="3"/>
      <c r="C6" s="1"/>
      <c r="D6" s="1"/>
      <c r="E6" s="1"/>
      <c r="F6" s="1"/>
      <c r="G6" s="1"/>
      <c r="H6" s="1"/>
    </row>
    <row r="7" spans="2:16" ht="14.25" x14ac:dyDescent="0.2">
      <c r="B7" s="49" t="s">
        <v>80</v>
      </c>
      <c r="C7" s="1"/>
      <c r="D7" s="1"/>
      <c r="E7" s="1"/>
      <c r="F7" s="1"/>
      <c r="G7" s="1"/>
      <c r="H7" s="1"/>
      <c r="J7" s="49" t="s">
        <v>168</v>
      </c>
    </row>
    <row r="8" spans="2:16" x14ac:dyDescent="0.2">
      <c r="B8" s="20" t="s">
        <v>135</v>
      </c>
      <c r="C8" s="1"/>
      <c r="D8" s="1"/>
      <c r="E8" s="1"/>
      <c r="F8" s="1"/>
      <c r="G8" s="1"/>
      <c r="H8" s="1"/>
      <c r="J8" s="20" t="s">
        <v>135</v>
      </c>
    </row>
    <row r="9" spans="2:16" x14ac:dyDescent="0.2">
      <c r="B9" s="1"/>
      <c r="C9" s="1"/>
      <c r="D9" s="1"/>
      <c r="E9" s="1"/>
      <c r="F9" s="1"/>
      <c r="G9" s="1"/>
      <c r="H9" s="1"/>
    </row>
    <row r="10" spans="2:16" x14ac:dyDescent="0.2">
      <c r="B10" s="3" t="s">
        <v>139</v>
      </c>
      <c r="C10" s="1"/>
      <c r="D10" s="1"/>
      <c r="E10" s="1"/>
      <c r="F10" s="1"/>
      <c r="G10" s="1"/>
      <c r="H10" s="1"/>
    </row>
    <row r="11" spans="2:16" x14ac:dyDescent="0.2">
      <c r="B11" s="3"/>
      <c r="C11" s="132">
        <v>2015</v>
      </c>
      <c r="D11" s="133"/>
      <c r="E11" s="132">
        <v>2016</v>
      </c>
      <c r="F11" s="133"/>
      <c r="G11" s="131">
        <v>2017</v>
      </c>
      <c r="H11" s="131"/>
      <c r="K11" s="129">
        <v>2015</v>
      </c>
      <c r="L11" s="130"/>
      <c r="M11" s="129">
        <v>2016</v>
      </c>
      <c r="N11" s="130"/>
      <c r="O11" s="129">
        <v>2017</v>
      </c>
      <c r="P11" s="130"/>
    </row>
    <row r="12" spans="2:16" ht="38.25" x14ac:dyDescent="0.2">
      <c r="B12" s="15" t="s">
        <v>25</v>
      </c>
      <c r="C12" s="78" t="s">
        <v>28</v>
      </c>
      <c r="D12" s="77" t="s">
        <v>29</v>
      </c>
      <c r="E12" s="78" t="s">
        <v>28</v>
      </c>
      <c r="F12" s="77" t="s">
        <v>29</v>
      </c>
      <c r="G12" s="77" t="s">
        <v>28</v>
      </c>
      <c r="H12" s="77" t="s">
        <v>29</v>
      </c>
      <c r="J12" s="35" t="s">
        <v>25</v>
      </c>
      <c r="K12" s="111" t="s">
        <v>28</v>
      </c>
      <c r="L12" s="112" t="s">
        <v>29</v>
      </c>
      <c r="M12" s="111" t="s">
        <v>28</v>
      </c>
      <c r="N12" s="112" t="s">
        <v>29</v>
      </c>
      <c r="O12" s="111" t="s">
        <v>28</v>
      </c>
      <c r="P12" s="112" t="s">
        <v>29</v>
      </c>
    </row>
    <row r="13" spans="2:16" x14ac:dyDescent="0.2">
      <c r="B13" s="6" t="s">
        <v>26</v>
      </c>
      <c r="C13" s="6">
        <v>4732</v>
      </c>
      <c r="D13" s="7">
        <v>1985846028</v>
      </c>
      <c r="E13" s="6">
        <v>4758</v>
      </c>
      <c r="F13" s="7">
        <v>2259866543</v>
      </c>
      <c r="G13" s="6">
        <v>4787</v>
      </c>
      <c r="H13" s="34">
        <v>2795091170</v>
      </c>
      <c r="J13" s="36" t="s">
        <v>26</v>
      </c>
      <c r="K13" s="109">
        <v>4097</v>
      </c>
      <c r="L13" s="110">
        <v>1590200236</v>
      </c>
      <c r="M13" s="109">
        <v>4471</v>
      </c>
      <c r="N13" s="110">
        <v>1967758352</v>
      </c>
      <c r="O13" s="109">
        <v>4503</v>
      </c>
      <c r="P13" s="110">
        <v>2439081789</v>
      </c>
    </row>
    <row r="14" spans="2:16" x14ac:dyDescent="0.2">
      <c r="B14" s="6" t="s">
        <v>27</v>
      </c>
      <c r="C14" s="6">
        <v>832</v>
      </c>
      <c r="D14" s="7">
        <v>1226868059</v>
      </c>
      <c r="E14" s="6">
        <v>848</v>
      </c>
      <c r="F14" s="7">
        <v>1416255967</v>
      </c>
      <c r="G14" s="6">
        <v>821</v>
      </c>
      <c r="H14" s="34">
        <v>1855437425</v>
      </c>
      <c r="J14" s="36" t="s">
        <v>27</v>
      </c>
      <c r="K14" s="109">
        <v>489</v>
      </c>
      <c r="L14" s="110">
        <v>809527524</v>
      </c>
      <c r="M14" s="109">
        <v>545</v>
      </c>
      <c r="N14" s="110">
        <v>973735360</v>
      </c>
      <c r="O14" s="109">
        <v>546</v>
      </c>
      <c r="P14" s="110">
        <v>1348241991</v>
      </c>
    </row>
    <row r="15" spans="2:16" x14ac:dyDescent="0.2">
      <c r="B15" s="6" t="s">
        <v>31</v>
      </c>
      <c r="C15" s="16">
        <v>154</v>
      </c>
      <c r="D15" s="17" t="s">
        <v>30</v>
      </c>
      <c r="E15" s="6">
        <v>140</v>
      </c>
      <c r="F15" s="17" t="s">
        <v>30</v>
      </c>
      <c r="G15" s="17">
        <v>127</v>
      </c>
      <c r="H15" s="17" t="s">
        <v>77</v>
      </c>
      <c r="J15" s="36" t="s">
        <v>31</v>
      </c>
      <c r="K15" s="109">
        <v>94</v>
      </c>
      <c r="L15" s="103" t="s">
        <v>77</v>
      </c>
      <c r="M15" s="109">
        <v>101</v>
      </c>
      <c r="N15" s="103" t="s">
        <v>77</v>
      </c>
      <c r="O15" s="109">
        <v>98</v>
      </c>
      <c r="P15" s="103" t="s">
        <v>77</v>
      </c>
    </row>
    <row r="16" spans="2:16" x14ac:dyDescent="0.2">
      <c r="B16" s="101"/>
      <c r="C16" s="101"/>
      <c r="D16" s="100"/>
      <c r="E16" s="101"/>
      <c r="F16" s="100"/>
      <c r="G16" s="100"/>
      <c r="H16" s="100"/>
      <c r="J16" s="59"/>
      <c r="K16" s="59"/>
      <c r="L16" s="59"/>
      <c r="N16" s="52"/>
    </row>
    <row r="17" spans="2:16" x14ac:dyDescent="0.2">
      <c r="B17" s="101"/>
      <c r="C17" s="101"/>
      <c r="D17" s="100"/>
      <c r="E17" s="101"/>
      <c r="F17" s="100"/>
      <c r="G17" s="100"/>
      <c r="H17" s="100"/>
      <c r="J17" s="59"/>
      <c r="K17" s="59"/>
      <c r="L17" s="59"/>
      <c r="N17" s="52"/>
    </row>
    <row r="18" spans="2:16" x14ac:dyDescent="0.2">
      <c r="B18" s="3" t="s">
        <v>140</v>
      </c>
      <c r="C18" s="1"/>
      <c r="E18" s="1"/>
      <c r="F18" s="1"/>
      <c r="G18" s="1"/>
      <c r="H18" s="1"/>
    </row>
    <row r="19" spans="2:16" x14ac:dyDescent="0.2">
      <c r="B19" s="1"/>
      <c r="C19" s="132">
        <v>2015</v>
      </c>
      <c r="D19" s="133"/>
      <c r="E19" s="132">
        <v>2016</v>
      </c>
      <c r="F19" s="133"/>
      <c r="G19" s="131">
        <v>2017</v>
      </c>
      <c r="H19" s="131"/>
      <c r="K19" s="129">
        <v>2015</v>
      </c>
      <c r="L19" s="130"/>
      <c r="M19" s="129">
        <v>2016</v>
      </c>
      <c r="N19" s="130"/>
      <c r="O19" s="129">
        <v>2017</v>
      </c>
      <c r="P19" s="130"/>
    </row>
    <row r="20" spans="2:16" x14ac:dyDescent="0.2">
      <c r="B20" s="107" t="s">
        <v>136</v>
      </c>
      <c r="C20" s="107" t="s">
        <v>137</v>
      </c>
      <c r="D20" s="107" t="s">
        <v>138</v>
      </c>
      <c r="E20" s="107" t="s">
        <v>137</v>
      </c>
      <c r="F20" s="107" t="s">
        <v>138</v>
      </c>
      <c r="G20" s="103" t="s">
        <v>137</v>
      </c>
      <c r="H20" s="103" t="s">
        <v>138</v>
      </c>
      <c r="J20" s="107" t="s">
        <v>136</v>
      </c>
      <c r="K20" s="107" t="s">
        <v>137</v>
      </c>
      <c r="L20" s="107" t="s">
        <v>138</v>
      </c>
      <c r="M20" s="107" t="s">
        <v>137</v>
      </c>
      <c r="N20" s="107" t="s">
        <v>138</v>
      </c>
      <c r="O20" s="107" t="s">
        <v>137</v>
      </c>
      <c r="P20" s="107" t="s">
        <v>138</v>
      </c>
    </row>
    <row r="21" spans="2:16" x14ac:dyDescent="0.2">
      <c r="B21" s="105" t="s">
        <v>32</v>
      </c>
      <c r="C21" s="104">
        <v>267723501</v>
      </c>
      <c r="D21" s="104">
        <v>1125804351</v>
      </c>
      <c r="E21" s="104">
        <v>278579616</v>
      </c>
      <c r="F21" s="104">
        <v>1202221922</v>
      </c>
      <c r="G21" s="104">
        <v>272882065</v>
      </c>
      <c r="H21" s="104">
        <v>1561087327</v>
      </c>
      <c r="J21" s="103" t="s">
        <v>32</v>
      </c>
      <c r="K21" s="104">
        <v>176609432</v>
      </c>
      <c r="L21" s="104">
        <v>1016297209</v>
      </c>
      <c r="M21" s="104">
        <v>191282087</v>
      </c>
      <c r="N21" s="104">
        <v>1135283550</v>
      </c>
      <c r="O21" s="104">
        <v>169493357</v>
      </c>
      <c r="P21" s="104">
        <v>1472355851</v>
      </c>
    </row>
    <row r="22" spans="2:16" x14ac:dyDescent="0.2">
      <c r="B22" s="105" t="s">
        <v>33</v>
      </c>
      <c r="C22" s="104">
        <v>470238727</v>
      </c>
      <c r="D22" s="104">
        <v>1348947508</v>
      </c>
      <c r="E22" s="104">
        <v>492385797</v>
      </c>
      <c r="F22" s="104">
        <v>1702935175</v>
      </c>
      <c r="G22" s="104">
        <v>517234640</v>
      </c>
      <c r="H22" s="104">
        <v>2299324563</v>
      </c>
      <c r="J22" s="103" t="s">
        <v>33</v>
      </c>
      <c r="K22" s="104">
        <v>69152420</v>
      </c>
      <c r="L22" s="104">
        <v>1137668699</v>
      </c>
      <c r="M22" s="104">
        <v>77155728</v>
      </c>
      <c r="N22" s="104">
        <v>1537772347</v>
      </c>
      <c r="O22" s="104">
        <v>78974324</v>
      </c>
      <c r="P22" s="104">
        <v>2066500248</v>
      </c>
    </row>
    <row r="23" spans="2:16" x14ac:dyDescent="0.2">
      <c r="B23" s="106" t="s">
        <v>24</v>
      </c>
      <c r="C23" s="104">
        <v>737962228</v>
      </c>
      <c r="D23" s="104">
        <v>2474751859</v>
      </c>
      <c r="E23" s="104">
        <v>770965413</v>
      </c>
      <c r="F23" s="104">
        <v>2905157097</v>
      </c>
      <c r="G23" s="104">
        <v>790116705</v>
      </c>
      <c r="H23" s="104">
        <v>3860411890</v>
      </c>
      <c r="K23" s="104">
        <v>245761852</v>
      </c>
      <c r="L23" s="104">
        <v>2153965908</v>
      </c>
      <c r="M23" s="104">
        <v>268437815</v>
      </c>
      <c r="N23" s="104">
        <v>2673055897</v>
      </c>
      <c r="O23" s="104">
        <v>248467681</v>
      </c>
      <c r="P23" s="104">
        <v>3538856099</v>
      </c>
    </row>
    <row r="24" spans="2:16" x14ac:dyDescent="0.2">
      <c r="B24" s="1"/>
      <c r="C24" s="1"/>
      <c r="D24" s="1"/>
      <c r="E24" s="1"/>
      <c r="F24" s="39"/>
      <c r="G24" s="39"/>
      <c r="H24" s="102"/>
      <c r="N24" s="52"/>
    </row>
    <row r="25" spans="2:16" x14ac:dyDescent="0.2">
      <c r="B25" s="1"/>
      <c r="C25" s="1"/>
      <c r="D25" s="1"/>
      <c r="E25" s="1"/>
      <c r="F25" s="1"/>
      <c r="G25" s="1"/>
      <c r="H25" s="1"/>
    </row>
    <row r="26" spans="2:16" x14ac:dyDescent="0.2">
      <c r="G26" s="1"/>
      <c r="H26" s="1"/>
    </row>
    <row r="27" spans="2:16" x14ac:dyDescent="0.2">
      <c r="B27" s="56" t="s">
        <v>141</v>
      </c>
      <c r="C27" s="54"/>
      <c r="D27" s="54"/>
      <c r="E27" s="54"/>
      <c r="G27" s="1"/>
      <c r="H27" s="1"/>
      <c r="K27" s="137"/>
      <c r="L27" s="138"/>
    </row>
    <row r="28" spans="2:16" x14ac:dyDescent="0.2">
      <c r="C28" s="79" t="s">
        <v>26</v>
      </c>
      <c r="D28" s="79" t="s">
        <v>27</v>
      </c>
      <c r="E28" s="79" t="s">
        <v>24</v>
      </c>
      <c r="K28" s="79" t="s">
        <v>26</v>
      </c>
      <c r="L28" s="79" t="s">
        <v>27</v>
      </c>
      <c r="M28" s="79" t="s">
        <v>24</v>
      </c>
    </row>
    <row r="29" spans="2:16" x14ac:dyDescent="0.2">
      <c r="B29" s="36" t="s">
        <v>78</v>
      </c>
      <c r="C29" s="58">
        <v>479936</v>
      </c>
      <c r="D29" s="58">
        <v>735729</v>
      </c>
      <c r="E29" s="58">
        <v>1215665</v>
      </c>
      <c r="J29" s="36" t="s">
        <v>78</v>
      </c>
      <c r="K29" s="58">
        <v>444669</v>
      </c>
      <c r="L29" s="58">
        <v>603052</v>
      </c>
      <c r="M29" s="58">
        <v>1047721</v>
      </c>
    </row>
    <row r="30" spans="2:16" x14ac:dyDescent="0.2">
      <c r="G30" s="1"/>
      <c r="H30" s="1"/>
      <c r="J30" s="113"/>
      <c r="K30" s="113"/>
      <c r="L30" s="113"/>
    </row>
    <row r="31" spans="2:16" x14ac:dyDescent="0.2">
      <c r="G31" s="1"/>
      <c r="H31" s="1"/>
      <c r="J31" s="59"/>
      <c r="K31" s="59"/>
      <c r="L31" s="59"/>
    </row>
    <row r="32" spans="2:16" x14ac:dyDescent="0.2">
      <c r="J32" s="59"/>
      <c r="K32" s="59"/>
      <c r="L32" s="59"/>
    </row>
    <row r="33" spans="2:13" x14ac:dyDescent="0.2">
      <c r="B33" s="56" t="s">
        <v>142</v>
      </c>
    </row>
    <row r="34" spans="2:13" x14ac:dyDescent="0.2">
      <c r="C34" s="79" t="s">
        <v>71</v>
      </c>
      <c r="D34" s="80" t="s">
        <v>72</v>
      </c>
      <c r="E34" s="79" t="s">
        <v>73</v>
      </c>
      <c r="K34" s="79" t="s">
        <v>71</v>
      </c>
      <c r="L34" s="80" t="s">
        <v>72</v>
      </c>
      <c r="M34" s="79" t="s">
        <v>73</v>
      </c>
    </row>
    <row r="35" spans="2:13" x14ac:dyDescent="0.2">
      <c r="B35" s="36" t="s">
        <v>74</v>
      </c>
      <c r="C35" s="58">
        <v>506950</v>
      </c>
      <c r="D35" s="58">
        <v>130729</v>
      </c>
      <c r="E35" s="58">
        <v>2821336</v>
      </c>
      <c r="J35" s="36" t="s">
        <v>74</v>
      </c>
      <c r="K35" s="58">
        <v>454525</v>
      </c>
      <c r="L35" s="58">
        <v>91076</v>
      </c>
      <c r="M35" s="58">
        <v>2412341</v>
      </c>
    </row>
    <row r="37" spans="2:13" x14ac:dyDescent="0.2">
      <c r="G37" s="98"/>
      <c r="H37" s="98"/>
    </row>
    <row r="38" spans="2:13" x14ac:dyDescent="0.2">
      <c r="B38" s="3" t="s">
        <v>143</v>
      </c>
      <c r="C38" s="1"/>
      <c r="D38" s="1"/>
      <c r="G38" s="98"/>
      <c r="H38" s="98"/>
    </row>
    <row r="39" spans="2:13" x14ac:dyDescent="0.2">
      <c r="C39" s="136" t="s">
        <v>28</v>
      </c>
      <c r="D39" s="136"/>
      <c r="G39" s="99"/>
      <c r="H39" s="99"/>
    </row>
    <row r="40" spans="2:13" x14ac:dyDescent="0.2">
      <c r="B40" s="62" t="s">
        <v>34</v>
      </c>
      <c r="C40" s="61" t="s">
        <v>69</v>
      </c>
      <c r="D40" s="61" t="s">
        <v>70</v>
      </c>
      <c r="G40" s="99"/>
      <c r="H40" s="99"/>
      <c r="K40" s="136" t="s">
        <v>28</v>
      </c>
      <c r="L40" s="136"/>
    </row>
    <row r="41" spans="2:13" x14ac:dyDescent="0.2">
      <c r="B41" s="36" t="s">
        <v>82</v>
      </c>
      <c r="C41" s="86">
        <v>1518</v>
      </c>
      <c r="D41" s="86">
        <v>1138</v>
      </c>
      <c r="E41" s="54"/>
      <c r="F41" s="54"/>
      <c r="G41" s="54"/>
      <c r="H41" s="54"/>
      <c r="J41" s="114" t="s">
        <v>34</v>
      </c>
      <c r="K41" s="115" t="s">
        <v>69</v>
      </c>
      <c r="L41" s="115" t="s">
        <v>70</v>
      </c>
    </row>
    <row r="42" spans="2:13" x14ac:dyDescent="0.2">
      <c r="B42" s="36" t="s">
        <v>35</v>
      </c>
      <c r="C42" s="86">
        <v>4067</v>
      </c>
      <c r="D42" s="86">
        <v>4283</v>
      </c>
      <c r="J42" s="109" t="s">
        <v>145</v>
      </c>
      <c r="K42" s="109">
        <v>1393</v>
      </c>
      <c r="L42" s="109">
        <v>1034</v>
      </c>
    </row>
    <row r="43" spans="2:13" x14ac:dyDescent="0.2">
      <c r="B43" s="36" t="s">
        <v>83</v>
      </c>
      <c r="C43" s="86">
        <v>1931</v>
      </c>
      <c r="D43" s="86">
        <v>1144</v>
      </c>
      <c r="F43" s="54"/>
      <c r="G43" s="54"/>
      <c r="H43" s="54"/>
      <c r="J43" s="109" t="s">
        <v>35</v>
      </c>
      <c r="K43" s="109">
        <v>3801</v>
      </c>
      <c r="L43" s="109">
        <v>3970</v>
      </c>
    </row>
    <row r="44" spans="2:13" x14ac:dyDescent="0.2">
      <c r="B44" s="36" t="s">
        <v>84</v>
      </c>
      <c r="C44" s="86">
        <v>856</v>
      </c>
      <c r="D44" s="86">
        <v>743</v>
      </c>
      <c r="J44" s="109" t="s">
        <v>146</v>
      </c>
      <c r="K44" s="109">
        <v>1775</v>
      </c>
      <c r="L44" s="109">
        <v>1023</v>
      </c>
    </row>
    <row r="45" spans="2:13" x14ac:dyDescent="0.2">
      <c r="J45" s="109" t="s">
        <v>147</v>
      </c>
      <c r="K45" s="109">
        <v>772</v>
      </c>
      <c r="L45" s="109">
        <v>666</v>
      </c>
    </row>
    <row r="46" spans="2:13" x14ac:dyDescent="0.2">
      <c r="B46" s="117" t="s">
        <v>81</v>
      </c>
      <c r="C46" s="60"/>
      <c r="D46" s="60"/>
      <c r="E46" s="60"/>
    </row>
    <row r="47" spans="2:13" x14ac:dyDescent="0.2">
      <c r="C47" s="55"/>
      <c r="D47" s="55"/>
      <c r="E47" s="51"/>
    </row>
    <row r="49" spans="2:14" x14ac:dyDescent="0.2">
      <c r="B49" s="56" t="s">
        <v>144</v>
      </c>
    </row>
    <row r="50" spans="2:14" x14ac:dyDescent="0.2">
      <c r="C50" s="134" t="s">
        <v>75</v>
      </c>
      <c r="D50" s="135"/>
      <c r="E50" s="134" t="s">
        <v>76</v>
      </c>
      <c r="F50" s="135"/>
      <c r="K50" s="134" t="s">
        <v>75</v>
      </c>
      <c r="L50" s="135"/>
      <c r="M50" s="134" t="s">
        <v>76</v>
      </c>
      <c r="N50" s="135"/>
    </row>
    <row r="51" spans="2:14" x14ac:dyDescent="0.2">
      <c r="B51" s="36" t="s">
        <v>79</v>
      </c>
      <c r="C51" s="53" t="s">
        <v>37</v>
      </c>
      <c r="D51" s="53" t="s">
        <v>38</v>
      </c>
      <c r="E51" s="53" t="s">
        <v>37</v>
      </c>
      <c r="F51" s="53" t="s">
        <v>38</v>
      </c>
      <c r="J51" s="36" t="s">
        <v>79</v>
      </c>
      <c r="K51" s="53" t="s">
        <v>37</v>
      </c>
      <c r="L51" s="53" t="s">
        <v>38</v>
      </c>
      <c r="M51" s="53" t="s">
        <v>37</v>
      </c>
      <c r="N51" s="53" t="s">
        <v>38</v>
      </c>
    </row>
    <row r="52" spans="2:14" x14ac:dyDescent="0.2">
      <c r="B52" s="36" t="s">
        <v>36</v>
      </c>
      <c r="C52" s="57">
        <v>0.01</v>
      </c>
      <c r="D52" s="57">
        <v>0.03</v>
      </c>
      <c r="E52" s="57">
        <v>1.2E-2</v>
      </c>
      <c r="F52" s="57">
        <v>3.2000000000000001E-2</v>
      </c>
      <c r="J52" s="36" t="s">
        <v>36</v>
      </c>
      <c r="K52" s="57">
        <v>0.01</v>
      </c>
      <c r="L52" s="57">
        <v>0.03</v>
      </c>
      <c r="M52" s="57">
        <v>1.1918301252673387E-2</v>
      </c>
      <c r="N52" s="57">
        <v>3.2456093678944968E-2</v>
      </c>
    </row>
    <row r="53" spans="2:14" x14ac:dyDescent="0.2">
      <c r="B53" s="36" t="s">
        <v>33</v>
      </c>
      <c r="C53" s="57">
        <v>5.0000000000000001E-3</v>
      </c>
      <c r="D53" s="57">
        <v>0.01</v>
      </c>
      <c r="E53" s="57">
        <v>5.0000000000000001E-3</v>
      </c>
      <c r="F53" s="57">
        <v>0.01</v>
      </c>
      <c r="J53" s="36" t="s">
        <v>33</v>
      </c>
      <c r="K53" s="57">
        <v>5.0000000000000001E-3</v>
      </c>
      <c r="L53" s="57">
        <v>0.01</v>
      </c>
      <c r="M53" s="57">
        <v>4.7826326326326244E-3</v>
      </c>
      <c r="N53" s="57">
        <v>9.616927763272394E-3</v>
      </c>
    </row>
    <row r="54" spans="2:14" x14ac:dyDescent="0.2">
      <c r="E54" s="1"/>
      <c r="F54" s="1"/>
      <c r="K54" s="55"/>
      <c r="L54" s="55"/>
      <c r="M54" s="51"/>
    </row>
    <row r="55" spans="2:14" x14ac:dyDescent="0.2">
      <c r="E55" s="1"/>
      <c r="F55" s="1"/>
      <c r="K55" s="55"/>
      <c r="L55" s="51"/>
      <c r="M55" s="55"/>
    </row>
    <row r="56" spans="2:14" x14ac:dyDescent="0.2">
      <c r="B56" s="116" t="s">
        <v>171</v>
      </c>
    </row>
  </sheetData>
  <mergeCells count="20">
    <mergeCell ref="M50:N50"/>
    <mergeCell ref="K50:L50"/>
    <mergeCell ref="K40:L40"/>
    <mergeCell ref="K27:L27"/>
    <mergeCell ref="B2:E2"/>
    <mergeCell ref="C50:D50"/>
    <mergeCell ref="E50:F50"/>
    <mergeCell ref="C39:D39"/>
    <mergeCell ref="M11:N11"/>
    <mergeCell ref="O11:P11"/>
    <mergeCell ref="G11:H11"/>
    <mergeCell ref="C19:D19"/>
    <mergeCell ref="E19:F19"/>
    <mergeCell ref="G19:H19"/>
    <mergeCell ref="K11:L11"/>
    <mergeCell ref="C11:D11"/>
    <mergeCell ref="E11:F11"/>
    <mergeCell ref="K19:L19"/>
    <mergeCell ref="M19:N19"/>
    <mergeCell ref="O19:P19"/>
  </mergeCells>
  <pageMargins left="0.7" right="0.7" top="0.75" bottom="0.65" header="0.3" footer="0.3"/>
  <pageSetup paperSize="9" scale="64"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RMAR Methodology</vt:lpstr>
      <vt:lpstr>Data tables - section 1</vt:lpstr>
      <vt:lpstr>Data tables - section 2</vt:lpstr>
      <vt:lpstr>Data tables - section 3</vt:lpstr>
      <vt:lpstr>Data tables - section 4</vt:lpstr>
      <vt:lpstr>Data tables - section 5</vt:lpstr>
      <vt:lpstr>'RMAR Methodology'!Print_Area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Nwamaka Iwuchukwu</cp:lastModifiedBy>
  <cp:lastPrinted>2018-06-05T13:38:12Z</cp:lastPrinted>
  <dcterms:created xsi:type="dcterms:W3CDTF">2015-02-26T14:13:50Z</dcterms:created>
  <dcterms:modified xsi:type="dcterms:W3CDTF">2018-06-06T08:41:23Z</dcterms:modified>
</cp:coreProperties>
</file>