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updateLinks="never" defaultThemeVersion="166925"/>
  <mc:AlternateContent xmlns:mc="http://schemas.openxmlformats.org/markup-compatibility/2006">
    <mc:Choice Requires="x15">
      <x15ac:absPath xmlns:x15ac="http://schemas.microsoft.com/office/spreadsheetml/2010/11/ac" url="https://thefca-my.sharepoint.com/personal/andrew_johnson_fca_org_uk/Documents/Desktop/"/>
    </mc:Choice>
  </mc:AlternateContent>
  <xr:revisionPtr revIDLastSave="0" documentId="8_{1349AB9F-4CBE-42C8-9510-C4452450345A}" xr6:coauthVersionLast="47" xr6:coauthVersionMax="47" xr10:uidLastSave="{00000000-0000-0000-0000-000000000000}"/>
  <bookViews>
    <workbookView xWindow="-108" yWindow="-108" windowWidth="23256" windowHeight="12456" xr2:uid="{00000000-000D-0000-FFFF-FFFF00000000}"/>
  </bookViews>
  <sheets>
    <sheet name="Information" sheetId="7" r:id="rId1"/>
    <sheet name="Suitability" sheetId="9" r:id="rId2"/>
    <sheet name="Insistent client" sheetId="12" r:id="rId3"/>
    <sheet name="Disclosure" sheetId="13" r:id="rId4"/>
    <sheet name="Consumer Duty" sheetId="18" r:id="rId5"/>
    <sheet name="Results &amp; feedback" sheetId="14" r:id="rId6"/>
    <sheet name="Datastring" sheetId="17" state="hidden" r:id="rId7"/>
    <sheet name="Validations" sheetId="15" state="hidden" r:id="rId8"/>
  </sheets>
  <definedNames>
    <definedName name="_xlnm._FilterDatabase" localSheetId="4" hidden="1">'Consumer Duty'!$B$5:$AK$13</definedName>
    <definedName name="Causation">Validations!#REF!</definedName>
    <definedName name="Charging" localSheetId="6">#REF!</definedName>
    <definedName name="Charging">Validations!$D$2:$D$4</definedName>
    <definedName name="CompNot" localSheetId="6">#REF!</definedName>
    <definedName name="CompNot">Validations!$U$2:$U$3</definedName>
    <definedName name="DCPension" localSheetId="6">#REF!</definedName>
    <definedName name="DCPension">Validations!$Q$22:$Q$30</definedName>
    <definedName name="Employed" localSheetId="6">#REF!</definedName>
    <definedName name="Employed">Validations!$J$2:$J$6</definedName>
    <definedName name="ErMem" localSheetId="6">#REF!</definedName>
    <definedName name="ErMem">Validations!#REF!</definedName>
    <definedName name="Frequency" localSheetId="6">#REF!</definedName>
    <definedName name="Frequency">Validations!$N$2:$N$3</definedName>
    <definedName name="Funding" localSheetId="6">#REF!</definedName>
    <definedName name="Funding">Validations!#REF!</definedName>
    <definedName name="GenFree" localSheetId="6">#REF!</definedName>
    <definedName name="GenFree">Validations!$M$2:$M$3</definedName>
    <definedName name="Health" localSheetId="6">#REF!</definedName>
    <definedName name="Health">Validations!$L$2:$L$4</definedName>
    <definedName name="IndRest" localSheetId="6">#REF!</definedName>
    <definedName name="IndRest">Validations!$E$2:$E$3</definedName>
    <definedName name="InfoRating" localSheetId="6">#REF!</definedName>
    <definedName name="InfoRating">Validations!$Q$2:$Q$4</definedName>
    <definedName name="IniOng">Validations!$AD$2:$AD$3</definedName>
    <definedName name="Introducer" localSheetId="6">#REF!</definedName>
    <definedName name="Introducer">Validations!$F$2:$F$3</definedName>
    <definedName name="KeyData" localSheetId="6">Datastring!$A$4:$QM$5</definedName>
    <definedName name="KeyData">#REF!</definedName>
    <definedName name="Marital" localSheetId="6">#REF!</definedName>
    <definedName name="Marital">Validations!$I$2:$I$8</definedName>
    <definedName name="MIGRisk">Validations!$AE$2:$AE$4</definedName>
    <definedName name="OneFive">Validations!$P$2:$P$6</definedName>
    <definedName name="OneTen" localSheetId="6">#REF!</definedName>
    <definedName name="OneTen">Validations!$P$2:$P$6</definedName>
    <definedName name="Owner">Validations!$AF$2:$AF$4</definedName>
    <definedName name="PotCompNot">Validations!$V$2:$V$3</definedName>
    <definedName name="PotSuit">Validations!$R$2:$R$3</definedName>
    <definedName name="_xlnm.Print_Area" localSheetId="3">Disclosure!$A$1:$AL$95</definedName>
    <definedName name="_xlnm.Print_Area" localSheetId="0">Information!$A$1:$AG$233</definedName>
    <definedName name="_xlnm.Print_Area" localSheetId="2">'Insistent client'!$B$1:$AL$58</definedName>
    <definedName name="_xlnm.Print_Area" localSheetId="5">'Results &amp; feedback'!$B$1:$AK$42</definedName>
    <definedName name="_xlnm.Print_Area" localSheetId="1">Suitability!$B$1:$AL$41</definedName>
    <definedName name="ProdExDB">Validations!$AC$2:$AC$19</definedName>
    <definedName name="Product">Validations!$AB$2:$AB$20</definedName>
    <definedName name="RecScheme" localSheetId="6">#REF!</definedName>
    <definedName name="RecScheme">Validations!$G$2:$G$4</definedName>
    <definedName name="SingJoin" localSheetId="6">#REF!</definedName>
    <definedName name="SingJoin">Validations!$H$2:$H$3</definedName>
    <definedName name="StatePension" localSheetId="6">#REF!</definedName>
    <definedName name="StatePension">Validations!$O$2:$O$4</definedName>
    <definedName name="Suitability" localSheetId="6">#REF!</definedName>
    <definedName name="Suitability">Validations!$S$2:$S$3</definedName>
    <definedName name="Tax" localSheetId="6">#REF!</definedName>
    <definedName name="Tax">Validations!$K$2:$K$5</definedName>
    <definedName name="TransferRemain" localSheetId="6">#REF!</definedName>
    <definedName name="TransferRemain">Validations!$C$2:$C$3</definedName>
    <definedName name="Withdrawal" localSheetId="6">#REF!</definedName>
    <definedName name="Withdrawal">Validations!#REF!</definedName>
    <definedName name="WithFreq">Validations!$AA$2:$AA$4</definedName>
    <definedName name="WithStrat">Validations!$Z$2:$Z$9</definedName>
    <definedName name="WithType">Validations!$Y$2:$Y$13</definedName>
    <definedName name="Yesblank" localSheetId="6">#REF!</definedName>
    <definedName name="Yesblank">Validations!$A$2:$A$2</definedName>
    <definedName name="YesNo" localSheetId="6">#REF!</definedName>
    <definedName name="YesNo">Validations!$B$2:$B$3</definedName>
    <definedName name="YNNA" localSheetId="6">#REF!</definedName>
    <definedName name="YNNA">Validations!$T$2:$T$4</definedName>
    <definedName name="YNU" localSheetId="6">#REF!</definedName>
    <definedName name="YNU">Validations!$W$2:$W$4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14" l="1"/>
  <c r="Y209" i="7"/>
  <c r="K5" i="14"/>
  <c r="AA19" i="18"/>
  <c r="K6" i="14"/>
  <c r="K9" i="14"/>
  <c r="K8" i="14"/>
  <c r="K38" i="14" s="1"/>
  <c r="AA18" i="9"/>
  <c r="X121" i="7"/>
  <c r="X110" i="7"/>
  <c r="G110" i="7"/>
  <c r="M42" i="7"/>
  <c r="AD42" i="7"/>
  <c r="G105" i="7"/>
  <c r="X105" i="7"/>
  <c r="G121" i="7"/>
  <c r="G129" i="7"/>
  <c r="X129" i="7"/>
  <c r="M146" i="7"/>
  <c r="AI177" i="7"/>
  <c r="JQ5" i="17" l="1"/>
  <c r="I26" i="15"/>
  <c r="HI5" i="17"/>
  <c r="KK5" i="17"/>
  <c r="IW5" i="17"/>
  <c r="IC5" i="17"/>
  <c r="GV5" i="17" l="1"/>
  <c r="GL5" i="17"/>
  <c r="GB5" i="17"/>
  <c r="FR5" i="17"/>
  <c r="FS5" i="17"/>
  <c r="FH5" i="17"/>
  <c r="AD5" i="17" l="1"/>
  <c r="NG5" i="17" l="1"/>
  <c r="NI5" i="17"/>
  <c r="NK5" i="17"/>
  <c r="QM5" i="17"/>
  <c r="QK5" i="17"/>
  <c r="QI5" i="17"/>
  <c r="QG5" i="17"/>
  <c r="QE5" i="17"/>
  <c r="OE5" i="17"/>
  <c r="NQ5" i="17"/>
  <c r="PZ5" i="17"/>
  <c r="PY5" i="17"/>
  <c r="PX5" i="17"/>
  <c r="PW5" i="17"/>
  <c r="PU5" i="17"/>
  <c r="PT5" i="17"/>
  <c r="PS5" i="17"/>
  <c r="PR5" i="17"/>
  <c r="PQ5" i="17"/>
  <c r="PP5" i="17"/>
  <c r="PO5" i="17"/>
  <c r="PN5" i="17"/>
  <c r="PM5" i="17"/>
  <c r="PL5" i="17"/>
  <c r="PK5" i="17"/>
  <c r="PI5" i="17"/>
  <c r="PH5" i="17"/>
  <c r="PG5" i="17"/>
  <c r="PF5" i="17"/>
  <c r="PE5" i="17"/>
  <c r="PD5" i="17"/>
  <c r="PC5" i="17"/>
  <c r="PB5" i="17"/>
  <c r="PA5" i="17"/>
  <c r="OY5" i="17"/>
  <c r="OX5" i="17"/>
  <c r="OW5" i="17"/>
  <c r="OV5" i="17"/>
  <c r="OU5" i="17"/>
  <c r="OT5" i="17"/>
  <c r="OS5" i="17"/>
  <c r="OR5" i="17"/>
  <c r="OQ5" i="17"/>
  <c r="OO5" i="17"/>
  <c r="ON5" i="17"/>
  <c r="OM5" i="17"/>
  <c r="OL5" i="17"/>
  <c r="OK5" i="17"/>
  <c r="OJ5" i="17"/>
  <c r="OI5" i="17"/>
  <c r="OH5" i="17"/>
  <c r="OG5" i="17"/>
  <c r="OD5" i="17"/>
  <c r="OC5" i="17"/>
  <c r="OB5" i="17"/>
  <c r="OA5" i="17"/>
  <c r="NZ5" i="17"/>
  <c r="NY5" i="17"/>
  <c r="NX5" i="17"/>
  <c r="NW5" i="17"/>
  <c r="NV5" i="17"/>
  <c r="NU5" i="17"/>
  <c r="NT5" i="17"/>
  <c r="NS5" i="17"/>
  <c r="NP5" i="17"/>
  <c r="NO5" i="17"/>
  <c r="NN5" i="17"/>
  <c r="NM5" i="17"/>
  <c r="NL5" i="17"/>
  <c r="NJ5" i="17"/>
  <c r="NH5" i="17"/>
  <c r="NF5" i="17"/>
  <c r="NE5" i="17"/>
  <c r="NC5" i="17"/>
  <c r="NB5" i="17"/>
  <c r="NA5" i="17"/>
  <c r="MZ5" i="17"/>
  <c r="MX5" i="17"/>
  <c r="MW5" i="17"/>
  <c r="MV5" i="17"/>
  <c r="MU5" i="17"/>
  <c r="MT5" i="17"/>
  <c r="MS5" i="17"/>
  <c r="MR5" i="17"/>
  <c r="MQ5" i="17"/>
  <c r="MP5" i="17"/>
  <c r="MO5" i="17"/>
  <c r="MN5" i="17"/>
  <c r="MM5" i="17"/>
  <c r="ML5" i="17"/>
  <c r="MK5" i="17"/>
  <c r="MJ5" i="17"/>
  <c r="MI5" i="17"/>
  <c r="MH5" i="17"/>
  <c r="MG5" i="17"/>
  <c r="MF5" i="17"/>
  <c r="MD5" i="17"/>
  <c r="MC5" i="17"/>
  <c r="MB5" i="17"/>
  <c r="MA5" i="17"/>
  <c r="LZ5" i="17"/>
  <c r="LY5" i="17"/>
  <c r="LX5" i="17"/>
  <c r="LW5" i="17"/>
  <c r="LV5" i="17"/>
  <c r="LU5" i="17"/>
  <c r="LT5" i="17"/>
  <c r="LS5" i="17"/>
  <c r="LR5" i="17"/>
  <c r="LQ5" i="17"/>
  <c r="LP5" i="17"/>
  <c r="LO5" i="17"/>
  <c r="LN5" i="17"/>
  <c r="LM5" i="17"/>
  <c r="LL5" i="17"/>
  <c r="LK5" i="17"/>
  <c r="LJ5" i="17"/>
  <c r="LI5" i="17"/>
  <c r="LH5" i="17"/>
  <c r="LG5" i="17"/>
  <c r="LF5" i="17"/>
  <c r="LE5" i="17"/>
  <c r="LC5" i="17"/>
  <c r="LB5" i="17"/>
  <c r="LA5" i="17"/>
  <c r="KZ5" i="17"/>
  <c r="KY5" i="17"/>
  <c r="KX5" i="17"/>
  <c r="KW5" i="17"/>
  <c r="KV5" i="17"/>
  <c r="KU5" i="17"/>
  <c r="KT5" i="17"/>
  <c r="KS5" i="17"/>
  <c r="KR5" i="17"/>
  <c r="KQ5" i="17"/>
  <c r="KP5" i="17"/>
  <c r="KO5" i="17"/>
  <c r="KN5" i="17"/>
  <c r="KM5" i="17"/>
  <c r="KL5" i="17"/>
  <c r="KJ5" i="17"/>
  <c r="KI5" i="17"/>
  <c r="KH5" i="17"/>
  <c r="KG5" i="17"/>
  <c r="KF5" i="17"/>
  <c r="KE5" i="17"/>
  <c r="KD5" i="17"/>
  <c r="KC5" i="17"/>
  <c r="KB5" i="17"/>
  <c r="KA5" i="17"/>
  <c r="JZ5" i="17"/>
  <c r="JY5" i="17"/>
  <c r="JX5" i="17"/>
  <c r="JW5" i="17"/>
  <c r="JV5" i="17"/>
  <c r="JU5" i="17"/>
  <c r="JT5" i="17"/>
  <c r="JS5" i="17"/>
  <c r="JR5" i="17"/>
  <c r="JP5" i="17"/>
  <c r="JO5" i="17"/>
  <c r="JN5" i="17"/>
  <c r="JM5" i="17"/>
  <c r="JL5" i="17"/>
  <c r="JK5" i="17"/>
  <c r="JJ5" i="17"/>
  <c r="JI5" i="17"/>
  <c r="JH5" i="17"/>
  <c r="JG5" i="17"/>
  <c r="JF5" i="17"/>
  <c r="JE5" i="17"/>
  <c r="JD5" i="17"/>
  <c r="JC5" i="17"/>
  <c r="JB5" i="17"/>
  <c r="JA5" i="17"/>
  <c r="IZ5" i="17"/>
  <c r="IY5" i="17"/>
  <c r="IX5" i="17"/>
  <c r="IV5" i="17"/>
  <c r="IU5" i="17"/>
  <c r="IT5" i="17"/>
  <c r="IS5" i="17"/>
  <c r="IR5" i="17"/>
  <c r="IQ5" i="17"/>
  <c r="IP5" i="17"/>
  <c r="IO5" i="17"/>
  <c r="IN5" i="17"/>
  <c r="IM5" i="17"/>
  <c r="IL5" i="17"/>
  <c r="IK5" i="17"/>
  <c r="IJ5" i="17"/>
  <c r="II5" i="17"/>
  <c r="IH5" i="17"/>
  <c r="IG5" i="17"/>
  <c r="IF5" i="17"/>
  <c r="IE5" i="17"/>
  <c r="ID5" i="17"/>
  <c r="IB5" i="17"/>
  <c r="IA5" i="17"/>
  <c r="HZ5" i="17"/>
  <c r="HY5" i="17"/>
  <c r="HX5" i="17"/>
  <c r="HW5" i="17"/>
  <c r="HV5" i="17"/>
  <c r="HU5" i="17"/>
  <c r="HT5" i="17"/>
  <c r="HS5" i="17"/>
  <c r="HR5" i="17"/>
  <c r="HQ5" i="17"/>
  <c r="HP5" i="17"/>
  <c r="HO5" i="17"/>
  <c r="HN5" i="17"/>
  <c r="HM5" i="17"/>
  <c r="HL5" i="17"/>
  <c r="HK5" i="17"/>
  <c r="HJ5" i="17"/>
  <c r="HH5" i="17"/>
  <c r="HG5" i="17"/>
  <c r="HF5" i="17"/>
  <c r="HE5" i="17"/>
  <c r="HD5" i="17"/>
  <c r="HC5" i="17"/>
  <c r="HB5" i="17"/>
  <c r="HA5" i="17"/>
  <c r="GZ5" i="17"/>
  <c r="GY5" i="17"/>
  <c r="GX5" i="17"/>
  <c r="GW5" i="17"/>
  <c r="GU5" i="17"/>
  <c r="GT5" i="17"/>
  <c r="GS5" i="17"/>
  <c r="GR5" i="17"/>
  <c r="GQ5" i="17"/>
  <c r="GP5" i="17"/>
  <c r="GO5" i="17"/>
  <c r="GN5" i="17"/>
  <c r="GM5" i="17"/>
  <c r="GK5" i="17"/>
  <c r="GJ5" i="17"/>
  <c r="GI5" i="17"/>
  <c r="GH5" i="17"/>
  <c r="GG5" i="17"/>
  <c r="GF5" i="17"/>
  <c r="GE5" i="17"/>
  <c r="GD5" i="17"/>
  <c r="GC5" i="17"/>
  <c r="GA5" i="17"/>
  <c r="FZ5" i="17"/>
  <c r="FY5" i="17"/>
  <c r="FW5" i="17"/>
  <c r="FX5" i="17"/>
  <c r="FV5" i="17"/>
  <c r="FU5" i="17"/>
  <c r="FT5" i="17"/>
  <c r="FQ5" i="17"/>
  <c r="FP5" i="17"/>
  <c r="FO5" i="17"/>
  <c r="FN5" i="17"/>
  <c r="FM5" i="17"/>
  <c r="FL5" i="17"/>
  <c r="FK5" i="17"/>
  <c r="FJ5" i="17"/>
  <c r="FI5" i="17"/>
  <c r="FG5" i="17"/>
  <c r="FF5" i="17"/>
  <c r="FE5" i="17"/>
  <c r="FD5" i="17"/>
  <c r="FC5" i="17"/>
  <c r="FB5" i="17"/>
  <c r="FA5" i="17"/>
  <c r="EZ5" i="17"/>
  <c r="EX5" i="17"/>
  <c r="EW5" i="17"/>
  <c r="EV5" i="17"/>
  <c r="EU5" i="17"/>
  <c r="ET5" i="17"/>
  <c r="ES5" i="17"/>
  <c r="ER5" i="17"/>
  <c r="EQ5" i="17"/>
  <c r="EP5" i="17"/>
  <c r="EO5" i="17"/>
  <c r="EN5" i="17"/>
  <c r="EM5" i="17"/>
  <c r="EL5" i="17"/>
  <c r="EK5" i="17"/>
  <c r="EJ5" i="17"/>
  <c r="EI5" i="17"/>
  <c r="EH5" i="17"/>
  <c r="EF5" i="17"/>
  <c r="EE5" i="17"/>
  <c r="ED5" i="17"/>
  <c r="EC5" i="17"/>
  <c r="EA5" i="17"/>
  <c r="DZ5" i="17"/>
  <c r="DY5" i="17"/>
  <c r="DX5" i="17"/>
  <c r="DW5" i="17"/>
  <c r="DU5" i="17"/>
  <c r="DT5" i="17"/>
  <c r="DS5" i="17"/>
  <c r="DQ5" i="17"/>
  <c r="DP5" i="17"/>
  <c r="DO5" i="17"/>
  <c r="DN5" i="17"/>
  <c r="DM5" i="17"/>
  <c r="DL5" i="17"/>
  <c r="DK5" i="17"/>
  <c r="DI5" i="17"/>
  <c r="DH5" i="17"/>
  <c r="DG5" i="17"/>
  <c r="DE5" i="17"/>
  <c r="DD5" i="17"/>
  <c r="DC5" i="17"/>
  <c r="DB5" i="17"/>
  <c r="CZ5" i="17"/>
  <c r="CY5" i="17"/>
  <c r="CX5" i="17"/>
  <c r="CV5" i="17"/>
  <c r="CU5" i="17"/>
  <c r="CT5" i="17"/>
  <c r="CS5" i="17"/>
  <c r="CR5" i="17"/>
  <c r="CQ5" i="17"/>
  <c r="CP5" i="17"/>
  <c r="CO5" i="17"/>
  <c r="CN5" i="17"/>
  <c r="CM5" i="17"/>
  <c r="CL5" i="17"/>
  <c r="CK5" i="17"/>
  <c r="CJ5" i="17"/>
  <c r="CI5" i="17"/>
  <c r="CH5" i="17"/>
  <c r="CG5" i="17"/>
  <c r="CF5" i="17"/>
  <c r="CE5" i="17"/>
  <c r="CD5" i="17"/>
  <c r="CC5" i="17"/>
  <c r="CB5" i="17"/>
  <c r="CA5" i="17"/>
  <c r="BZ5" i="17"/>
  <c r="BY5" i="17"/>
  <c r="BX5" i="17"/>
  <c r="BW5" i="17"/>
  <c r="BV5" i="17"/>
  <c r="BU5" i="17"/>
  <c r="BT5" i="17"/>
  <c r="BS5" i="17"/>
  <c r="BR5" i="17"/>
  <c r="BQ5" i="17"/>
  <c r="BP5" i="17"/>
  <c r="BO5" i="17"/>
  <c r="BN5" i="17"/>
  <c r="BM5" i="17"/>
  <c r="BL5" i="17"/>
  <c r="BK5" i="17"/>
  <c r="BJ5" i="17"/>
  <c r="BI5" i="17"/>
  <c r="BH5" i="17"/>
  <c r="BG5" i="17"/>
  <c r="BF5" i="17"/>
  <c r="BE5" i="17"/>
  <c r="BD5" i="17"/>
  <c r="BC5" i="17"/>
  <c r="BB5" i="17"/>
  <c r="BA5" i="17"/>
  <c r="AZ5" i="17"/>
  <c r="AY5" i="17"/>
  <c r="AW5" i="17"/>
  <c r="AV5" i="17"/>
  <c r="AU5" i="17"/>
  <c r="AT5" i="17"/>
  <c r="AS5" i="17"/>
  <c r="AR5" i="17"/>
  <c r="AQ5" i="17"/>
  <c r="AP5" i="17"/>
  <c r="AO5" i="17"/>
  <c r="AN5" i="17"/>
  <c r="AM5" i="17"/>
  <c r="AL5" i="17"/>
  <c r="AJ5" i="17"/>
  <c r="AI5" i="17"/>
  <c r="AH5" i="17"/>
  <c r="AG5" i="17"/>
  <c r="AF5" i="17"/>
  <c r="AE5" i="17"/>
  <c r="AC5" i="17"/>
  <c r="AB5" i="17"/>
  <c r="AA5" i="17"/>
  <c r="Z5" i="17"/>
  <c r="Y5" i="17"/>
  <c r="X5" i="17"/>
  <c r="W5" i="17"/>
  <c r="V5" i="17"/>
  <c r="U5" i="17"/>
  <c r="T5" i="17"/>
  <c r="S5" i="17"/>
  <c r="R5" i="17"/>
  <c r="Q5" i="17"/>
  <c r="P5" i="17"/>
  <c r="O5" i="17"/>
  <c r="N5" i="17"/>
  <c r="M5" i="17"/>
  <c r="L5" i="17"/>
  <c r="K5" i="17"/>
  <c r="J5" i="17"/>
  <c r="H5" i="17"/>
  <c r="I5" i="17"/>
  <c r="G5" i="17"/>
  <c r="F5" i="17" l="1"/>
  <c r="E5" i="17"/>
  <c r="D5" i="17"/>
  <c r="C5" i="17"/>
  <c r="B5" i="17"/>
  <c r="A5" i="17"/>
  <c r="LD5" i="17" l="1"/>
  <c r="ME5" i="17" l="1"/>
  <c r="AM65" i="13" l="1"/>
  <c r="AF59" i="13" s="1"/>
  <c r="AM64" i="13"/>
  <c r="AM63" i="13"/>
  <c r="AM62" i="13"/>
  <c r="AM61" i="13"/>
  <c r="PJ5" i="17" l="1"/>
  <c r="EG5" i="17" l="1"/>
  <c r="EB5" i="17"/>
  <c r="DV5" i="17"/>
  <c r="DR5" i="17"/>
  <c r="QB5" i="17" l="1"/>
  <c r="QA5" i="17"/>
  <c r="K7" i="14"/>
  <c r="QC5" i="17" s="1"/>
  <c r="K33" i="14"/>
  <c r="QL5" i="17" l="1"/>
  <c r="QD5" i="17"/>
  <c r="AA35" i="12" l="1"/>
  <c r="MY5" i="17" s="1"/>
  <c r="K28" i="14" l="1"/>
  <c r="QJ5" i="17" s="1"/>
  <c r="K23" i="14"/>
  <c r="QH5" i="17" s="1"/>
  <c r="K18" i="14"/>
  <c r="QF5" i="17" s="1"/>
  <c r="AM21" i="13" l="1"/>
  <c r="AM22" i="13"/>
  <c r="AM23" i="13"/>
  <c r="AM24" i="13"/>
  <c r="AM25" i="13"/>
  <c r="AM26" i="13"/>
  <c r="AM35" i="13"/>
  <c r="AM36" i="13"/>
  <c r="AM37" i="13"/>
  <c r="AM38" i="13"/>
  <c r="AM47" i="13"/>
  <c r="AM48" i="13"/>
  <c r="AM49" i="13"/>
  <c r="AM50" i="13"/>
  <c r="AF45" i="13" s="1"/>
  <c r="AM8" i="13"/>
  <c r="AM9" i="13"/>
  <c r="AM10" i="13"/>
  <c r="AM11" i="13"/>
  <c r="AM12" i="13"/>
  <c r="AM7" i="13"/>
  <c r="AF5" i="13" l="1"/>
  <c r="OZ5" i="17"/>
  <c r="AF33" i="13"/>
  <c r="OF5" i="17" s="1"/>
  <c r="AF19" i="13"/>
  <c r="NR5" i="17" s="1"/>
  <c r="AA72" i="13" l="1"/>
  <c r="PV5" i="17" s="1"/>
  <c r="ND5" i="17"/>
  <c r="OP5" i="17"/>
  <c r="DJ5" i="17"/>
  <c r="DA5" i="17"/>
  <c r="DF5" i="17"/>
  <c r="CW5" i="17"/>
  <c r="EY5" i="17" l="1"/>
  <c r="AK5" i="17" l="1"/>
  <c r="AX5" i="17" l="1"/>
</calcChain>
</file>

<file path=xl/sharedStrings.xml><?xml version="1.0" encoding="utf-8"?>
<sst xmlns="http://schemas.openxmlformats.org/spreadsheetml/2006/main" count="1144" uniqueCount="647">
  <si>
    <t>INVESTMENT ADVICE ASSESSMENT TOOL</t>
  </si>
  <si>
    <t>Case details</t>
  </si>
  <si>
    <t>Project Ref:</t>
  </si>
  <si>
    <t>Firm details</t>
  </si>
  <si>
    <t>Please complete insistent client tab</t>
  </si>
  <si>
    <t>Page Ref</t>
  </si>
  <si>
    <t>Review details</t>
  </si>
  <si>
    <t>Firm / Network name</t>
  </si>
  <si>
    <t>FRN</t>
  </si>
  <si>
    <t>FCA Register</t>
  </si>
  <si>
    <t>Reviewer</t>
  </si>
  <si>
    <t>AR (if different)</t>
  </si>
  <si>
    <t>Date of review</t>
  </si>
  <si>
    <t>Advice Status</t>
  </si>
  <si>
    <t>QA Completed?</t>
  </si>
  <si>
    <t>Adviser details</t>
  </si>
  <si>
    <t>QA Specialist (Name)</t>
  </si>
  <si>
    <t>Date of QA review</t>
  </si>
  <si>
    <t>Adviser name</t>
  </si>
  <si>
    <t>Adviser reference (IRN)</t>
  </si>
  <si>
    <t>Advice details</t>
  </si>
  <si>
    <t>Client referrals</t>
  </si>
  <si>
    <t>Date of advice</t>
  </si>
  <si>
    <t>Initial advice or ongoing review?</t>
  </si>
  <si>
    <t>Client referred from third party firm?</t>
  </si>
  <si>
    <t>Date of last KYC at time of advice</t>
  </si>
  <si>
    <t>Third party is regulated/unregulated?</t>
  </si>
  <si>
    <t>Does advice include replacement business?</t>
  </si>
  <si>
    <t>Third party firm name</t>
  </si>
  <si>
    <t>Was the client treated as insistent?</t>
  </si>
  <si>
    <t>Third party firm FRN</t>
  </si>
  <si>
    <t>Initial advice charge basis</t>
  </si>
  <si>
    <t>Third party adviser name</t>
  </si>
  <si>
    <t>Initial advice charge (£)</t>
  </si>
  <si>
    <t>Third party adviser reference (IRN)</t>
  </si>
  <si>
    <t>Initial advice charge (%)</t>
  </si>
  <si>
    <t>Ongoing advice charge (£)</t>
  </si>
  <si>
    <t>Ongoing advice charge (%)</t>
  </si>
  <si>
    <t>Additional comments</t>
  </si>
  <si>
    <t xml:space="preserve">Self investor </t>
  </si>
  <si>
    <t>Is the client a "self investor"?</t>
  </si>
  <si>
    <t>Has the firm obtained the necessary information to provide advice?</t>
  </si>
  <si>
    <t>QA</t>
  </si>
  <si>
    <t>Has the firm obtained the essential facts about the client?</t>
  </si>
  <si>
    <t>Was the advice on a single or joint life basis?</t>
  </si>
  <si>
    <t>Client</t>
  </si>
  <si>
    <t>Partner</t>
  </si>
  <si>
    <t>Surname</t>
  </si>
  <si>
    <t>First name</t>
  </si>
  <si>
    <t>Y</t>
  </si>
  <si>
    <t>Date of birth (Age at time of advice)</t>
  </si>
  <si>
    <t>Marital status</t>
  </si>
  <si>
    <t>Employment status</t>
  </si>
  <si>
    <t>Current tax rate</t>
  </si>
  <si>
    <t>UK Resident</t>
  </si>
  <si>
    <t>Health status</t>
  </si>
  <si>
    <t>Notes on health (if not good)</t>
  </si>
  <si>
    <t>Notes on any dependents</t>
  </si>
  <si>
    <t>Is the client considered vulnerable?</t>
  </si>
  <si>
    <t>Notes on vulnerability</t>
  </si>
  <si>
    <t>Has the firm obtained the necessary information regarding the client's objectives?</t>
  </si>
  <si>
    <t>Approach to capturing objectives?</t>
  </si>
  <si>
    <t>Has the adviser prioritised objectives?</t>
  </si>
  <si>
    <t>Objective</t>
  </si>
  <si>
    <t>Amount wanted (where relevant)</t>
  </si>
  <si>
    <t>Date needed (where relevant)</t>
  </si>
  <si>
    <t>Priority 1 objective</t>
  </si>
  <si>
    <t>Priority 2 objective</t>
  </si>
  <si>
    <t>Priority 3 objective</t>
  </si>
  <si>
    <t>Priority 4 objective</t>
  </si>
  <si>
    <t>Priority 5 objective</t>
  </si>
  <si>
    <t>Has the firm obtained the necessary information regarding the client's investment risk profile?</t>
  </si>
  <si>
    <t>Firm's description of client's attitude to investment risk (tolerance).</t>
  </si>
  <si>
    <t>Did the firm use a tool to help assess?</t>
  </si>
  <si>
    <t>Name of tool</t>
  </si>
  <si>
    <t>Our comments on firm's assessment</t>
  </si>
  <si>
    <t>Firm's description of client's ability to take investment risk (capacity).</t>
  </si>
  <si>
    <t>Has the firm obtained the necessary information regarding the client's knowledge &amp; experience?</t>
  </si>
  <si>
    <t>Firm's assessment of the client's knowledge and experience.</t>
  </si>
  <si>
    <t>Has the firm obtained the necessary information regarding the client's  expenditure and any planned changes?</t>
  </si>
  <si>
    <t>Has the adviser captured detail on the client's expenditure plans in retirement?</t>
  </si>
  <si>
    <t>Current regular expenditure</t>
  </si>
  <si>
    <t>Retirement regular expenditure</t>
  </si>
  <si>
    <t>Captured monthly or annually?</t>
  </si>
  <si>
    <t>Basic cost of living (p.m)</t>
  </si>
  <si>
    <t>Lifestyle expenditure (p.m)</t>
  </si>
  <si>
    <t>TOTAL non-discretionary expenditure (p.m)</t>
  </si>
  <si>
    <t>Discretionary / savings (p.m)</t>
  </si>
  <si>
    <t>Basic cost of living (p.a)</t>
  </si>
  <si>
    <t>Lifestyle expenditure (p.a)</t>
  </si>
  <si>
    <t>TOTAL non-discretionary expenditure (p.a)</t>
  </si>
  <si>
    <t>Discretionary / savings (p.a)</t>
  </si>
  <si>
    <t>Has the firm obtained the necessary information regarding the client's financial situation?</t>
  </si>
  <si>
    <t>Current income (client)</t>
  </si>
  <si>
    <t>Current income (spouse/partner)</t>
  </si>
  <si>
    <t>Salary (p.a)</t>
  </si>
  <si>
    <t>Pensions/investment income (p.a.)</t>
  </si>
  <si>
    <t>Other income (p.a)</t>
  </si>
  <si>
    <t>TOTAL</t>
  </si>
  <si>
    <t>Income sources in retirement excluding this pension (client)</t>
  </si>
  <si>
    <t>Income sources in retirement (spouse/partner)</t>
  </si>
  <si>
    <t>Forecast state pension (p.a)</t>
  </si>
  <si>
    <t>State pension date</t>
  </si>
  <si>
    <t>State pension forecast or inferred?</t>
  </si>
  <si>
    <t>Other secured gross pension income (p.a)</t>
  </si>
  <si>
    <t>Gross income from non-pension assets (p.a)</t>
  </si>
  <si>
    <t>Gross income from state benefits (p.a)</t>
  </si>
  <si>
    <t xml:space="preserve">Other assets </t>
  </si>
  <si>
    <t>Other assets (spouse/partner)</t>
  </si>
  <si>
    <t>Money purchase pensions (TV)</t>
  </si>
  <si>
    <t>Investments (FV)</t>
  </si>
  <si>
    <t>Cash assets</t>
  </si>
  <si>
    <t>Property (ex main residence)</t>
  </si>
  <si>
    <t>Liabilities</t>
  </si>
  <si>
    <t>Outstanding mortgage</t>
  </si>
  <si>
    <t>Date of final payment (client age)</t>
  </si>
  <si>
    <t>Other secured debt</t>
  </si>
  <si>
    <t>Unsecured debts</t>
  </si>
  <si>
    <t>Has the firm obtained the necessary information regarding the existing product(s)?</t>
  </si>
  <si>
    <t>Number of products switched out of:</t>
  </si>
  <si>
    <t>Product details</t>
  </si>
  <si>
    <t>Product 1</t>
  </si>
  <si>
    <t>Product 2</t>
  </si>
  <si>
    <t>Product 3</t>
  </si>
  <si>
    <t>Product 4</t>
  </si>
  <si>
    <t>Product 5</t>
  </si>
  <si>
    <t>Product type switched out of</t>
  </si>
  <si>
    <t>Product owner</t>
  </si>
  <si>
    <t>Provider name switched away from</t>
  </si>
  <si>
    <t>Is this the client's current workplace scheme?</t>
  </si>
  <si>
    <t>Fund value at date of advice</t>
  </si>
  <si>
    <t>Transfer value</t>
  </si>
  <si>
    <t>Ongoing costs - Total (%)</t>
  </si>
  <si>
    <t>One off switch/exit costs (%)</t>
  </si>
  <si>
    <t>Does the product contain guarantees or other benefits?</t>
  </si>
  <si>
    <t>Additional comments on benefits/guarantees in ceding scheme.</t>
  </si>
  <si>
    <t>Product type switched in to</t>
  </si>
  <si>
    <t>Provider name switched to</t>
  </si>
  <si>
    <t>Page Ref:</t>
  </si>
  <si>
    <t>Has the firm obtained the necessary information regarding the proposed scheme(s) or investments(s)?</t>
  </si>
  <si>
    <t>Number of products recommended</t>
  </si>
  <si>
    <t>Product type</t>
  </si>
  <si>
    <t>Investment amount - lump sum</t>
  </si>
  <si>
    <t>Investment amount - Regular contributions</t>
  </si>
  <si>
    <t>Provider name</t>
  </si>
  <si>
    <t>Is this the client's workplace scheme?</t>
  </si>
  <si>
    <t>Initial product cost (%)</t>
  </si>
  <si>
    <t>Ongoing product cost (%)</t>
  </si>
  <si>
    <t>Is product held on a platform?</t>
  </si>
  <si>
    <t>Name of platform</t>
  </si>
  <si>
    <t>Initial platform cost (%)</t>
  </si>
  <si>
    <t>Ongoing platform cost (%)</t>
  </si>
  <si>
    <t>Has a DIM been recommended?</t>
  </si>
  <si>
    <t>Name of DIM</t>
  </si>
  <si>
    <t>Initial DIM cost (%)</t>
  </si>
  <si>
    <t>Ongoing DIM cost (%)</t>
  </si>
  <si>
    <t>Initial underlying investment cost (%)</t>
  </si>
  <si>
    <t>Ongoing underlying investment cost (%)</t>
  </si>
  <si>
    <t>Additional comments on costs</t>
  </si>
  <si>
    <t>Are NMPIs or non-standard investments recommended?</t>
  </si>
  <si>
    <t>Name of NMPI or non-standard investment.</t>
  </si>
  <si>
    <t>Name of provider</t>
  </si>
  <si>
    <t>Additional comments on NMPIs</t>
  </si>
  <si>
    <t>Summary of information obtained</t>
  </si>
  <si>
    <t>Case Summary</t>
  </si>
  <si>
    <t>Tool rating on whether firm has obtained necessary information</t>
  </si>
  <si>
    <t>Assessor's rating on whether firm has obtained necessary information</t>
  </si>
  <si>
    <t>Assessor's rationale/evidence for information collection rating (include reference to specific rule breaches).</t>
  </si>
  <si>
    <t>Despite the file being "not compliant", do you consider it poses a high or low risk of a poor outcome?</t>
  </si>
  <si>
    <t>QA rating on whether firm has obtained necessary information</t>
  </si>
  <si>
    <t>QA summary of changes made and feedback to the file assessor</t>
  </si>
  <si>
    <t>SUITABILITY ASSESSMENT</t>
  </si>
  <si>
    <t>Examples of unsuitability</t>
  </si>
  <si>
    <t>No.</t>
  </si>
  <si>
    <t>Example</t>
  </si>
  <si>
    <t>The client has been recommended a solution that does not match their timescales taking into account their specific circumstances</t>
  </si>
  <si>
    <t>The client has opted out of an employer sponsored pension scheme without good reason</t>
  </si>
  <si>
    <t>The client has incurred, or is likely to incur, unnecessary or excessive adviser or product charges.</t>
  </si>
  <si>
    <t>The client has incurred, or is likely to incur, an unnecessary tax charge or liability.</t>
  </si>
  <si>
    <t>The recommended solution requires ongoing review and rebalancing but this has not been explained or arranged.</t>
  </si>
  <si>
    <t>The client is not willing to take the required risk associated with the recommendation.</t>
  </si>
  <si>
    <t>The client does not have the capacity to bear the risk associated with the recommendation.</t>
  </si>
  <si>
    <t>The client does not have the necessary knowledge and experience to understand the risks associated with the recommendation.</t>
  </si>
  <si>
    <t>A replacement business recommendation is not suitable as the client will lose necessary safeguarded benefits or valuable features, or incur a penalty</t>
  </si>
  <si>
    <t>The recommendation is not suitable for the client's investment objectives or financial situation for some other reason. (Please state reason in free text box below).</t>
  </si>
  <si>
    <t>Please state the reason(s):</t>
  </si>
  <si>
    <t>Suggested suitability rating based upon examples</t>
  </si>
  <si>
    <t>Assessor's suitability rating</t>
  </si>
  <si>
    <t>Assessor's rationale and evidence for suitability rating</t>
  </si>
  <si>
    <t>QA suitability rating</t>
  </si>
  <si>
    <t>INSISTENT CLIENT</t>
  </si>
  <si>
    <t>Steps in the insistent client process</t>
  </si>
  <si>
    <t>Identify</t>
  </si>
  <si>
    <t>Is the client an "insistent client"?</t>
  </si>
  <si>
    <t>Step 1</t>
  </si>
  <si>
    <t>Has the firm provided the necessary information to the insistent client?</t>
  </si>
  <si>
    <t>Step 2</t>
  </si>
  <si>
    <t>Has the firm obtained an acknowledgement that the client is acting against advice?</t>
  </si>
  <si>
    <t>Step 3</t>
  </si>
  <si>
    <t>Where the firm give a further recommendation in relation to the transaction proposed by the insistent client, has the firm made sure it is clear that this recommendation is separate from the firm's initial recommendation?</t>
  </si>
  <si>
    <t>Step 4</t>
  </si>
  <si>
    <t>Has the firm made a record of this process? (For advice on or after 3 January 2018).</t>
  </si>
  <si>
    <t>Suggested insistent client rating based upon indicators</t>
  </si>
  <si>
    <t>Assessor's insistent client rating</t>
  </si>
  <si>
    <t>Assessor's rationale/evidence for insistent client rating</t>
  </si>
  <si>
    <t>QA insistent client rating</t>
  </si>
  <si>
    <t>QA summary of changes made and feedback to the assessor.</t>
  </si>
  <si>
    <t>Consumer Duty</t>
  </si>
  <si>
    <t>Examples of potential breaches of Principle 12</t>
  </si>
  <si>
    <t>Consumer Duty Outcomes</t>
  </si>
  <si>
    <t xml:space="preserve">The firm have not demonstrated how the recommended product or service meets the needs, characteristics and objectives of the client </t>
  </si>
  <si>
    <t xml:space="preserve">The firm have not demonstrated that the costs incurred by the client are reasonable based relative to the the overall benefits they can reasonably expect from the product or service. </t>
  </si>
  <si>
    <t xml:space="preserve">The firm have presented information to the client in a way that the risks, costs and benefits of their proposal are unlikely to be understood. </t>
  </si>
  <si>
    <t>The firm has not demonstrated how they have provided the customer with the necessary support to make a decision.</t>
  </si>
  <si>
    <t>Consumer Duty Cross-Cutting Obligations</t>
  </si>
  <si>
    <t>The firm appears to have acted in a way that has not complied with the cross cutting obligations, in a way not covered under the outcomes noted above</t>
  </si>
  <si>
    <t>DISCLOSURE ASSESSMENT</t>
  </si>
  <si>
    <t>Required disclosures</t>
  </si>
  <si>
    <t>Initial disclosure of the firm's services and adviser charges.</t>
  </si>
  <si>
    <t>The firm has provided the client with the initial disclosure document.</t>
  </si>
  <si>
    <t>The initial disclosure document was provided in good time before making the personal recommendation.</t>
  </si>
  <si>
    <t>The firm has provided the client with details of its charging structure.</t>
  </si>
  <si>
    <t>The charging structure was provided in good time before making a personal recommendation.</t>
  </si>
  <si>
    <t>The disclosure of the charging structure is fair, clear and not missleading.</t>
  </si>
  <si>
    <t>The firm explains the scope of its advice (whether it provides independent or restricted advice to its clients), including any restrictions on its advice in a fair, clear and not missleading way.</t>
  </si>
  <si>
    <t>Specific disclosure of the firm's services and adviser charges.</t>
  </si>
  <si>
    <t>The firm has disclosed the total adviser charge payable by the client.</t>
  </si>
  <si>
    <t>The disclosure of the total adviser charge was as early as practicable.</t>
  </si>
  <si>
    <t>The disclosure of the total adviser charge is either in cash terms, or, converted into illustrative cash equivalents.</t>
  </si>
  <si>
    <t>The total adviser charge is disclosed in a durable medium or through a website (if the website conditions are satisfied).</t>
  </si>
  <si>
    <t>Where there are payments over a period of time, the disclosure includes the amount and frequency of each payment, the period over which the adviser charge is payable, the implications for the client if the product is cancelled and, if there is no ongoing service, the total sum of all payments.</t>
  </si>
  <si>
    <t>Where there is an ongoing service, that service is described in a clear, fair and not misleading way.</t>
  </si>
  <si>
    <t>Product disclosure</t>
  </si>
  <si>
    <t>The firm has provided the client with a key features document ("KFD") or PRIIPs KID.</t>
  </si>
  <si>
    <t>The firm has provided the client with a key features illustration ("KFI"), unless the KFI information is included in the KFD provided to the client.</t>
  </si>
  <si>
    <t>The KFD/PRIIPs KID/KFI includes the correct fund(s) and the correct adviser charge (where this is facilitated via the product).</t>
  </si>
  <si>
    <t>The KFD/PRIIPs KID/KFI was provided free of charge and in good time before the firm carries on the relevant business.</t>
  </si>
  <si>
    <t>Suitability report disclosure</t>
  </si>
  <si>
    <t>The suitability report specifies the client's demands and needs.</t>
  </si>
  <si>
    <t>The suitability report explains why the the firm concluded that the recommended transaction is suitable for the client.</t>
  </si>
  <si>
    <t>The suitability report explains any possible disadvantages of the transaction for the client.</t>
  </si>
  <si>
    <t>The suitability report is written in a way that is fair, clear and not misleading.</t>
  </si>
  <si>
    <t>MiFID II &amp; IDD costs and charges disclosure</t>
  </si>
  <si>
    <t>The firm has provided the client with the required "ex ante" cost and charges disclosure.</t>
  </si>
  <si>
    <t>The "ex ante" disclosure meets the requirements relating to it's presentation and aggregation.</t>
  </si>
  <si>
    <t>The "ex ante" disclosure includes an illustration of the impact of charges on the likely return.</t>
  </si>
  <si>
    <t>The "ex ante" disclosure was provided in good time.</t>
  </si>
  <si>
    <t>FOR VERTICALLY INTEGRATED FIRMS ONLY - The firm clarifies whether the different services it offers can be purchased separately and has provided information on the costs and charges of each component service.</t>
  </si>
  <si>
    <t>Suggested disclosure rating</t>
  </si>
  <si>
    <t>Assessor's disclosure rating</t>
  </si>
  <si>
    <t>Assessor's rationale and evidence for disclosure rating</t>
  </si>
  <si>
    <t>QA disclosure rating</t>
  </si>
  <si>
    <t>QA summary of changes made and feedback to the assessor</t>
  </si>
  <si>
    <t>RESULTS &amp; FEEDBACK</t>
  </si>
  <si>
    <t>Summary results</t>
  </si>
  <si>
    <t>Information Collection</t>
  </si>
  <si>
    <t>Suitability</t>
  </si>
  <si>
    <t>Insistent Client</t>
  </si>
  <si>
    <t>Disclosure</t>
  </si>
  <si>
    <t>Feedback for firm</t>
  </si>
  <si>
    <t>Case summary</t>
  </si>
  <si>
    <t>Insistent client</t>
  </si>
  <si>
    <t>Information tab</t>
  </si>
  <si>
    <t>Suitability - Pension Transfer tab</t>
  </si>
  <si>
    <t>Insistent client tab</t>
  </si>
  <si>
    <t>Disclosure tab</t>
  </si>
  <si>
    <t>Results &amp; feedback tab</t>
  </si>
  <si>
    <t>Area 1 - Has the firm obtained the essential facts about the client?</t>
  </si>
  <si>
    <t>Area 2 - Has the firm obtained the necessary information regarding the client's investment and retirement objectives?</t>
  </si>
  <si>
    <t>Area 3 - Has the firm obtained the necessary information regarding the client's investment risk profile?</t>
  </si>
  <si>
    <t>Area 4 - Has the firm obtained the necessary information regarding the client's knowledge &amp; experience?</t>
  </si>
  <si>
    <t>Area 5 - Has the firm obtained the necessary information regarding the client's estimated expenditure throughout retirement?</t>
  </si>
  <si>
    <t>Area 6 - Has the firm obtained the necessary information regarding the client's financial situation?</t>
  </si>
  <si>
    <t>Area 7 - Has the firm obtained the necessary information regarding the ceding arrangement?</t>
  </si>
  <si>
    <t>Area 8 - Has the firm obtained the necessary information regarding the proposed arrangement?</t>
  </si>
  <si>
    <t>SUMMARY RESULTS</t>
  </si>
  <si>
    <t>Example 1 - The recommendation is unsuitable for how or when the client intends to access their pension savings.</t>
  </si>
  <si>
    <t>Example 2. The recommended withdrawal strategy is unsuitable for the client's objectives for this pension pot.</t>
  </si>
  <si>
    <t>Example 3. The client has incurred unnecessary or excessive adviser or product charges.</t>
  </si>
  <si>
    <t>Example 4. The client has incurred an unnecessary tax charge or liability.</t>
  </si>
  <si>
    <t xml:space="preserve">Example 5. The recommended solution requires ongoing review and rebalancing but this has not been explained or arranged. </t>
  </si>
  <si>
    <t>Example 6. The client is not willing to take the required risk with the sum invested.</t>
  </si>
  <si>
    <t>Example 7. The client does not have the capacity to bear the risk of this investment.</t>
  </si>
  <si>
    <t>Example 8. The client does not have the necessary knowledge and experience to understand the risks of investing in the proposed arrangement.</t>
  </si>
  <si>
    <t xml:space="preserve">Example 9. A recommendation to switch pension schemes is not in the client's best interests as the client will lose safeguarded benefits or other valued </t>
  </si>
  <si>
    <t>Example 10. The recommendation is not suitable for the client's investment objectives or financial situation for some other reason. (Please state reason in free text box below).</t>
  </si>
  <si>
    <t>Identify - Is the client an "insistent client"?</t>
  </si>
  <si>
    <t>Step 1 - Has the firm provided the necessary information to the insistent client?</t>
  </si>
  <si>
    <t>Step 2 - Has the firm obtained an acknowledgement that the client is acting against advice?</t>
  </si>
  <si>
    <t>Step 3 - Where the firm give a further recommendation in relation to the transaction proposed by the insistent client, has the firm made sure it is clear that this recommendation is separate from the firm's initial recommendation?</t>
  </si>
  <si>
    <t>Step 4 - Has the firm made a record of this process? (For advice on or after 3 January 2018).</t>
  </si>
  <si>
    <t>1 - Initial disclosure of the firm's services and adviser charges.</t>
  </si>
  <si>
    <t>2. Specific disclosure of the firm's services and adviser charges.</t>
  </si>
  <si>
    <t>3 - Product disclosure</t>
  </si>
  <si>
    <t>4 - Suitability report disclosure</t>
  </si>
  <si>
    <t>5. Additional disclosures for drawdown and UFPLS recommendations</t>
  </si>
  <si>
    <t>6. MiFID II &amp; IDD costs and charges disclosure</t>
  </si>
  <si>
    <t>Self investor</t>
  </si>
  <si>
    <t>Risk Tolerance</t>
  </si>
  <si>
    <t>Risk Capacity</t>
  </si>
  <si>
    <t>Review answer</t>
  </si>
  <si>
    <t>QA answer</t>
  </si>
  <si>
    <t>Income sources in retirement excluding this pension (spouse/partner)</t>
  </si>
  <si>
    <t>Spouse/partner</t>
  </si>
  <si>
    <t>Other assets (client)</t>
  </si>
  <si>
    <t>Number of schemes</t>
  </si>
  <si>
    <t xml:space="preserve">Product 1 details </t>
  </si>
  <si>
    <t xml:space="preserve">Product 2 details </t>
  </si>
  <si>
    <t xml:space="preserve">Product 3 details </t>
  </si>
  <si>
    <t xml:space="preserve">Product 4 details </t>
  </si>
  <si>
    <t xml:space="preserve">Product 5 details </t>
  </si>
  <si>
    <t>Product 1 details</t>
  </si>
  <si>
    <t>Product 2 details</t>
  </si>
  <si>
    <t>Product 3 details</t>
  </si>
  <si>
    <t>Product 4 details</t>
  </si>
  <si>
    <t>Product 5 details</t>
  </si>
  <si>
    <t>1 - The firm has provided the client with the initial disclosure document.</t>
  </si>
  <si>
    <t>2 - The initial disclosure document was provided in good time before making the personal recommendation.</t>
  </si>
  <si>
    <t>3 - The firm has provided the client with details of its charging structure.</t>
  </si>
  <si>
    <t>4. The charging structure was provided in good time before making a personal recommendation.</t>
  </si>
  <si>
    <t>5. The disclosure of the charging structure is fair, clear and not missleading.</t>
  </si>
  <si>
    <t>6. The firm explains the scope of its advice (whether it provides independent or restricted advice to its clients), including any restrictions on its advice in a fair, clear and not missleading way.</t>
  </si>
  <si>
    <t>1 - The firm has disclosed the total adviser charge payable by the client.</t>
  </si>
  <si>
    <t>2. The disclosure of the total adviser charge was as early as practicable.</t>
  </si>
  <si>
    <t>3 - The disclosure of the total adviser charge is either in cash terms, or, converted into illustrative cash equivalents.</t>
  </si>
  <si>
    <t>4 - The total adviser charge is disclosed in a durable medium or through a website  (if the website conditions are satisfied).</t>
  </si>
  <si>
    <t>5 - Where there are payments over a period of time, the disclosure includes the amount and frequency of each payment, the period over which the adviser charge is payable, the implications for the client if the product is cancelled and, if there is no ongoing service, the total sum of all payments.</t>
  </si>
  <si>
    <t>6 - Where there is an ongoing service, that service is described in a clear, fair and not misleading way.</t>
  </si>
  <si>
    <t>1 - Provided  KFD?</t>
  </si>
  <si>
    <t>2 - Provided KFI?</t>
  </si>
  <si>
    <t>3 - Correct funds &amp; charge?</t>
  </si>
  <si>
    <t>4 - Good time?</t>
  </si>
  <si>
    <t>1 - Demands and needs?</t>
  </si>
  <si>
    <t>2 - Clear investment advice?</t>
  </si>
  <si>
    <t>3 - Disadvantages of the transaction</t>
  </si>
  <si>
    <t>4 - CF&amp;NM?</t>
  </si>
  <si>
    <t>1 - Capital value erosion?</t>
  </si>
  <si>
    <t>2 - Investment returns disclosure?</t>
  </si>
  <si>
    <t>3 - Anuity and pensions rates?</t>
  </si>
  <si>
    <t>4 - Tax implications?</t>
  </si>
  <si>
    <t>1 - "ex ante" cost and charges disclosure?</t>
  </si>
  <si>
    <t>2 - "ex ante" presentation and aggregation</t>
  </si>
  <si>
    <t>3 - "ex ante" impact of charges</t>
  </si>
  <si>
    <t>4. "ex ante" disclosure provided in good time?</t>
  </si>
  <si>
    <t>5. Vertically integrated firms</t>
  </si>
  <si>
    <t>Project Ref</t>
  </si>
  <si>
    <t>FCA Reviewer</t>
  </si>
  <si>
    <t>Does advice include a switch recommendation?</t>
  </si>
  <si>
    <t>Client a self investor?</t>
  </si>
  <si>
    <t>Facts About Client - Reviewer</t>
  </si>
  <si>
    <t>Facts About Client - QA</t>
  </si>
  <si>
    <t>Single or joint life?</t>
  </si>
  <si>
    <t xml:space="preserve">Date of birth </t>
  </si>
  <si>
    <t>Age at time of advice</t>
  </si>
  <si>
    <t>Date of birth</t>
  </si>
  <si>
    <t>Additional Comments</t>
  </si>
  <si>
    <t>Clients Investment and Retirement Objectives - Reviewer</t>
  </si>
  <si>
    <t>Clients Investment and Retirement Objectives - QA</t>
  </si>
  <si>
    <t>Investment Risk Profile - Reviewer</t>
  </si>
  <si>
    <t>Investment Risk Profile - QA</t>
  </si>
  <si>
    <t>Clients Knowledge &amp; Experience - Reviewer</t>
  </si>
  <si>
    <t>Clients Knowledge &amp; Experience - QA</t>
  </si>
  <si>
    <t>Estimated Expenditure Through Retirement - Reviewer</t>
  </si>
  <si>
    <t>Estimated Expenditure Through Retirement - QA</t>
  </si>
  <si>
    <t>Financial Situation - Reviewer</t>
  </si>
  <si>
    <t>Financial Situation - QA</t>
  </si>
  <si>
    <t>Date of final payment</t>
  </si>
  <si>
    <t>Client age</t>
  </si>
  <si>
    <t>Will this pension be used to repay any of this debt?</t>
  </si>
  <si>
    <t>Ceding Arrangement - Reviewer</t>
  </si>
  <si>
    <t>Ceding Arrangement - QA</t>
  </si>
  <si>
    <t>Number of products switched out of</t>
  </si>
  <si>
    <t>Product type out of</t>
  </si>
  <si>
    <t>Provider name away from</t>
  </si>
  <si>
    <t>Necessary Info on Proposed Arrangement - Reviewer</t>
  </si>
  <si>
    <t>Necessary Info on Proposed Arrangement - QA</t>
  </si>
  <si>
    <t>Number of products recommended to withdraw from:</t>
  </si>
  <si>
    <t>Are NMPIs or non standard investments included in the recommendation?</t>
  </si>
  <si>
    <t>Name of NMPI or non-standard investment</t>
  </si>
  <si>
    <t>Information - Tool Rating</t>
  </si>
  <si>
    <t>Information - Reviewer Rating</t>
  </si>
  <si>
    <t>Information - Reviewer Comments</t>
  </si>
  <si>
    <t>Despite the file being "not compliant", do you consider it poses a low risk of a poor outcome?</t>
  </si>
  <si>
    <t>Information - QA Rating</t>
  </si>
  <si>
    <t>QA Summary of Changes Made &amp; Feedback to the File Reviewer</t>
  </si>
  <si>
    <t>Access - Reviewer</t>
  </si>
  <si>
    <t>Access - QA</t>
  </si>
  <si>
    <t>Withdrawal Strategy - Reviewer</t>
  </si>
  <si>
    <t>Withdrawal Strategy - QA</t>
  </si>
  <si>
    <t>Excessive Charges - Reviewer</t>
  </si>
  <si>
    <t>Excessive Charges - QA</t>
  </si>
  <si>
    <t>Tax Charge or Liability - Reviewer</t>
  </si>
  <si>
    <t>Tax Charge or Liability - QA</t>
  </si>
  <si>
    <t>Ongoing Review - Reviewer</t>
  </si>
  <si>
    <t>Ongoing Review - QA</t>
  </si>
  <si>
    <t>Risk Tolerance - Reviewer</t>
  </si>
  <si>
    <t>Risk Tolerance - QA</t>
  </si>
  <si>
    <t>Risk Capacity - Reviewer</t>
  </si>
  <si>
    <t>Risk Capacity - QA</t>
  </si>
  <si>
    <t>Knowledge &amp; Experience of Risks - Reviewer</t>
  </si>
  <si>
    <t>Knowledge &amp; Experience of Risks - QA</t>
  </si>
  <si>
    <t>Best Interests - Reviewer</t>
  </si>
  <si>
    <t>Best Interests - QA</t>
  </si>
  <si>
    <t>Objectives or Financial Situation - Reviewer</t>
  </si>
  <si>
    <t>Objectives or Financial Situation - QA</t>
  </si>
  <si>
    <t>Objectives or Financial Situation - Rationale</t>
  </si>
  <si>
    <t>Suitbaility - Suggested Rating</t>
  </si>
  <si>
    <t>Suitability - Reviewer Rating</t>
  </si>
  <si>
    <t>Suitability - Reviewer Comments</t>
  </si>
  <si>
    <t>Suitability - QA Rating</t>
  </si>
  <si>
    <t>Identify - Reviewer</t>
  </si>
  <si>
    <t>Identify - QA</t>
  </si>
  <si>
    <t>Identify - Comments</t>
  </si>
  <si>
    <t>Step 1 - Reviewer</t>
  </si>
  <si>
    <t>Step 1 - QA</t>
  </si>
  <si>
    <t>Step 1 - Comments</t>
  </si>
  <si>
    <t>Step 2 - Reviewer</t>
  </si>
  <si>
    <t>Step 2 - QA</t>
  </si>
  <si>
    <t>Step 2 - Comments</t>
  </si>
  <si>
    <t>Step 3 - Reviewer</t>
  </si>
  <si>
    <t>Step 3 - QA</t>
  </si>
  <si>
    <t>Step 3 - Commments</t>
  </si>
  <si>
    <t>Step 4 - Reviewer</t>
  </si>
  <si>
    <t>Step 4 - QA</t>
  </si>
  <si>
    <t>Step 4 - Comments</t>
  </si>
  <si>
    <t>Insistent Client - Suggested Rating</t>
  </si>
  <si>
    <t>Insistent Client - Reviewer Rating</t>
  </si>
  <si>
    <t>Insistent Client - Reviewer Comments</t>
  </si>
  <si>
    <t>Insistent Client - QA Rating</t>
  </si>
  <si>
    <t>Initial Disclosure of the Firm's Services &amp; Adviser Charges - Rating</t>
  </si>
  <si>
    <t>Provided IDD - Reviewer</t>
  </si>
  <si>
    <t>Provided IDD - QA</t>
  </si>
  <si>
    <t>IDD Good Time - Reviewer</t>
  </si>
  <si>
    <t>IDD Good Time - QA</t>
  </si>
  <si>
    <t>Provided Charges - Reviewer</t>
  </si>
  <si>
    <t>Provided Charges - QA</t>
  </si>
  <si>
    <t>Charges Good Time - Reviewer</t>
  </si>
  <si>
    <t>Charges Good Time - QA</t>
  </si>
  <si>
    <t>Charges Clear, Fair &amp; Not Missleading - Reviewer</t>
  </si>
  <si>
    <t>Charges Clear, Fair &amp; Not Missleading - QA</t>
  </si>
  <si>
    <t>Advice Scope - Reviewer</t>
  </si>
  <si>
    <t>Advice Scope - QA</t>
  </si>
  <si>
    <t>Initial Disclosure - Comments</t>
  </si>
  <si>
    <t>Specific Disclosure of the Firm's Services &amp; Adviser Charges - Rating</t>
  </si>
  <si>
    <t>Charges Disclosed - Reviewer</t>
  </si>
  <si>
    <t>Charges Disclosed - QA</t>
  </si>
  <si>
    <t>Charges As Early As Practicable - Reviewer</t>
  </si>
  <si>
    <t>Charges As Early As Practicable - QA</t>
  </si>
  <si>
    <t>Cash Terms - Reviewer</t>
  </si>
  <si>
    <t>Cash Terms - QA</t>
  </si>
  <si>
    <t>Durable Medium - Reviewer</t>
  </si>
  <si>
    <t>Durable Medium - QA</t>
  </si>
  <si>
    <t>Payments Over Time - Reviewer</t>
  </si>
  <si>
    <t>Payments Over Time - QA</t>
  </si>
  <si>
    <t>Ongoing Services - Reviewer</t>
  </si>
  <si>
    <t>Ongoing Services - QA</t>
  </si>
  <si>
    <t>Specific Disclosure - Comments</t>
  </si>
  <si>
    <t>Product Disclosure - Rating</t>
  </si>
  <si>
    <t>Provided KFD - Reviewer</t>
  </si>
  <si>
    <t>Provided KFD - QA</t>
  </si>
  <si>
    <t>Provided KFI - Reviewer</t>
  </si>
  <si>
    <t>Provided KFI - QA</t>
  </si>
  <si>
    <t>Correct Funds &amp; Charge - Reviewer</t>
  </si>
  <si>
    <t>Correct Funds &amp; Charge - QA</t>
  </si>
  <si>
    <t>Good Time - Reviewer</t>
  </si>
  <si>
    <t>Good Time - QA</t>
  </si>
  <si>
    <t>Product Disclosure - Comments</t>
  </si>
  <si>
    <t>Suitability Report - Rating</t>
  </si>
  <si>
    <t>Demands &amp; Needs - Reviewer</t>
  </si>
  <si>
    <t>Demands &amp; Needs - QA</t>
  </si>
  <si>
    <t>Clear Investment Advice - Reviewer</t>
  </si>
  <si>
    <t>Clear Investment Advice - QA</t>
  </si>
  <si>
    <t>Disadvantages of Transaction - Reviewer</t>
  </si>
  <si>
    <t>Disadvantages of Transaction - QA</t>
  </si>
  <si>
    <t>CF&amp;NM - Reviewer</t>
  </si>
  <si>
    <t>CF&amp;NM - QA</t>
  </si>
  <si>
    <t>Suitability Report - Comments</t>
  </si>
  <si>
    <t>Additional Disclosures - Rating</t>
  </si>
  <si>
    <t>Capital Value Erosion - Reviewer</t>
  </si>
  <si>
    <t>Capital Value Erosion - QA</t>
  </si>
  <si>
    <t>Investment Returns Disclosure - Reviewer</t>
  </si>
  <si>
    <t>Investment Returns Disclosure - QA</t>
  </si>
  <si>
    <t>Anuity &amp; Pensions Rates - Reviewer</t>
  </si>
  <si>
    <t>Anuity &amp; Pensions Rates - QA</t>
  </si>
  <si>
    <t>Tax Implications - Reviewer</t>
  </si>
  <si>
    <t>Tax Implications - QA</t>
  </si>
  <si>
    <t xml:space="preserve">Additional Disclosure - Comments </t>
  </si>
  <si>
    <t>6. MiFID II &amp; IDD Costs &amp; Charges - Disclosure Rating</t>
  </si>
  <si>
    <t>Costs &amp; Charges Disclosure- Reviewer</t>
  </si>
  <si>
    <t>Costs &amp; Charges Disclosure - QA</t>
  </si>
  <si>
    <t>Presentation &amp; Aggregation - Reviewer</t>
  </si>
  <si>
    <t>Presentation &amp; Aggregation - QA</t>
  </si>
  <si>
    <t>Impact of Charges - Reviewer</t>
  </si>
  <si>
    <t>Impact of Charges - QA</t>
  </si>
  <si>
    <t>Disclosure Good Time - Reviewer</t>
  </si>
  <si>
    <t>Disclosure Good Time - QA</t>
  </si>
  <si>
    <t>Vertically Integrated Firms - Reviewer</t>
  </si>
  <si>
    <t>Vertically Integrated Firms - QA</t>
  </si>
  <si>
    <t>MIFID &amp; IDD Costs &amp; Charges - Additional Comments</t>
  </si>
  <si>
    <t>Disclosure - Suggested Rating</t>
  </si>
  <si>
    <t>Disclosure - Reviewer Rating</t>
  </si>
  <si>
    <t>Disclosure - Reviewer Comments</t>
  </si>
  <si>
    <t>Disclosure - QA Rating</t>
  </si>
  <si>
    <t>Information Collection - Final Rating</t>
  </si>
  <si>
    <t>Suitability - Final Rating</t>
  </si>
  <si>
    <t>Insistent Client - Final Rating</t>
  </si>
  <si>
    <t>Disclosure - Final Rating</t>
  </si>
  <si>
    <t>Information Collection - Rating</t>
  </si>
  <si>
    <t>Information Collection - Comments</t>
  </si>
  <si>
    <t>Suitability - Rating</t>
  </si>
  <si>
    <t>Suitability - Comments</t>
  </si>
  <si>
    <t>Insistent Client - Rating</t>
  </si>
  <si>
    <t>Insistent Client - Comments</t>
  </si>
  <si>
    <t>Disclosure - Rating</t>
  </si>
  <si>
    <t>Disclosure - Comments</t>
  </si>
  <si>
    <t>YesBlank</t>
  </si>
  <si>
    <t>YesNo</t>
  </si>
  <si>
    <t>TransferRemain</t>
  </si>
  <si>
    <t>Charging</t>
  </si>
  <si>
    <t>IndRest</t>
  </si>
  <si>
    <t>Introducer</t>
  </si>
  <si>
    <t>RecScheme</t>
  </si>
  <si>
    <t>SingJoin</t>
  </si>
  <si>
    <t>Marital</t>
  </si>
  <si>
    <t>Employed</t>
  </si>
  <si>
    <t>Tax</t>
  </si>
  <si>
    <t>Health</t>
  </si>
  <si>
    <t>GenFree</t>
  </si>
  <si>
    <t>Frequency</t>
  </si>
  <si>
    <t>StatePension</t>
  </si>
  <si>
    <t>OneFive</t>
  </si>
  <si>
    <t>InfoRating</t>
  </si>
  <si>
    <t>PotSuit</t>
  </si>
  <si>
    <t>YNNA</t>
  </si>
  <si>
    <t>CompNot</t>
  </si>
  <si>
    <t>PotCompNot</t>
  </si>
  <si>
    <t>YNU</t>
  </si>
  <si>
    <t>ProdType</t>
  </si>
  <si>
    <t>WithType</t>
  </si>
  <si>
    <t>WithStrat</t>
  </si>
  <si>
    <t>WithFreq</t>
  </si>
  <si>
    <t>Product</t>
  </si>
  <si>
    <t>ProdExDB</t>
  </si>
  <si>
    <t>IniOng</t>
  </si>
  <si>
    <t>MIGRisk</t>
  </si>
  <si>
    <t>Owner</t>
  </si>
  <si>
    <t>Yes</t>
  </si>
  <si>
    <t>Transfer out</t>
  </si>
  <si>
    <t>Contingent</t>
  </si>
  <si>
    <t>Independent</t>
  </si>
  <si>
    <t>Regulated</t>
  </si>
  <si>
    <t>Single</t>
  </si>
  <si>
    <t>Nil rate</t>
  </si>
  <si>
    <t>Good</t>
  </si>
  <si>
    <t>Generic</t>
  </si>
  <si>
    <t>Monthly</t>
  </si>
  <si>
    <t>Forecast</t>
  </si>
  <si>
    <t>Incomplete - potentially not compliant</t>
  </si>
  <si>
    <t>Potentially suitable</t>
  </si>
  <si>
    <t>Suitable</t>
  </si>
  <si>
    <t>Compliant</t>
  </si>
  <si>
    <t>Potentially compliant</t>
  </si>
  <si>
    <t>Annuity - Enhanced/Impaired Life</t>
  </si>
  <si>
    <t>Ad hoc withdrawals only (no need for income)</t>
  </si>
  <si>
    <t>Lump sum only</t>
  </si>
  <si>
    <t>I - DFM / DIM</t>
  </si>
  <si>
    <t>Initial advice</t>
  </si>
  <si>
    <t>High risk</t>
  </si>
  <si>
    <t>No</t>
  </si>
  <si>
    <t>Remain in the scheme</t>
  </si>
  <si>
    <t>Semi-contingent</t>
  </si>
  <si>
    <t>Restricted</t>
  </si>
  <si>
    <t>Un-Regulated</t>
  </si>
  <si>
    <t>No - Two adviser model</t>
  </si>
  <si>
    <t>Joint</t>
  </si>
  <si>
    <t>Married</t>
  </si>
  <si>
    <t>Self-employed</t>
  </si>
  <si>
    <t>Basic rate</t>
  </si>
  <si>
    <t>Fair</t>
  </si>
  <si>
    <t>Freetext</t>
  </si>
  <si>
    <t>Annually</t>
  </si>
  <si>
    <t>Inferred</t>
  </si>
  <si>
    <t>Not compliant - However enough information to assess suitability</t>
  </si>
  <si>
    <t>Potentially unsuitable</t>
  </si>
  <si>
    <t>Unsuitable</t>
  </si>
  <si>
    <t>Not compliant</t>
  </si>
  <si>
    <t>Potentially not compliant</t>
  </si>
  <si>
    <t>Annuity - Standard terms</t>
  </si>
  <si>
    <t>Bridging to secured income</t>
  </si>
  <si>
    <t>Lump sum and ongoing</t>
  </si>
  <si>
    <t>I - EIS / SEIS / VCT</t>
  </si>
  <si>
    <t>Ongoing review</t>
  </si>
  <si>
    <t>Low risk</t>
  </si>
  <si>
    <t>N/A</t>
  </si>
  <si>
    <t>Non-contingent</t>
  </si>
  <si>
    <t>No - Self investor</t>
  </si>
  <si>
    <t>Civil partners</t>
  </si>
  <si>
    <t>Unemployed</t>
  </si>
  <si>
    <t>Higher rate</t>
  </si>
  <si>
    <t>Poor</t>
  </si>
  <si>
    <t>Compliant - Proceed to suitability assessment</t>
  </si>
  <si>
    <t>Unclear</t>
  </si>
  <si>
    <t>FAD - Fixed/short term annuity</t>
  </si>
  <si>
    <t>Fixed/short term annuities</t>
  </si>
  <si>
    <t>Ongoing only</t>
  </si>
  <si>
    <t>I - GIA / ETF / IT / OEIC / UT</t>
  </si>
  <si>
    <t>Unable to assess</t>
  </si>
  <si>
    <t>Divorced</t>
  </si>
  <si>
    <t>Retired</t>
  </si>
  <si>
    <t>Additional rate</t>
  </si>
  <si>
    <t>FAD - PCLS only (full)</t>
  </si>
  <si>
    <t>Minimising withdrawals/maximising potential inheritance</t>
  </si>
  <si>
    <t>I - Inv Bond (Offshore)</t>
  </si>
  <si>
    <t>Other</t>
  </si>
  <si>
    <t>Widowed/ered</t>
  </si>
  <si>
    <t>FAD - PCLS only (partial)</t>
  </si>
  <si>
    <t>Multiple pots</t>
  </si>
  <si>
    <t>I - Inv Bond (Onshore)</t>
  </si>
  <si>
    <t>Co-habiting</t>
  </si>
  <si>
    <t>Not compliant - Halt assessment</t>
  </si>
  <si>
    <t>FAD - PCLS (full) &amp; taxable withdrawals</t>
  </si>
  <si>
    <t>Natural income/yield</t>
  </si>
  <si>
    <t>I - ISA (Non cash)</t>
  </si>
  <si>
    <t>Incomplete - However enough information to assess suitability</t>
  </si>
  <si>
    <t>FAD - PCLS (partial) &amp; taxable withdrawals</t>
  </si>
  <si>
    <t>Sustainable' withdrawal rate</t>
  </si>
  <si>
    <t>I - NMPI (UCIS / SPV)</t>
  </si>
  <si>
    <t>FAD - Taxable withdrawals only</t>
  </si>
  <si>
    <t>I - Other</t>
  </si>
  <si>
    <t>Compliant based on streamlined advice provided</t>
  </si>
  <si>
    <t>Non-pension income</t>
  </si>
  <si>
    <t>I - P2P / Crowdfunding</t>
  </si>
  <si>
    <t>Potentially incomplete</t>
  </si>
  <si>
    <t>Small pots</t>
  </si>
  <si>
    <t>I - SCARP</t>
  </si>
  <si>
    <t>UFPLS - Full</t>
  </si>
  <si>
    <t>I - Structured Deposit</t>
  </si>
  <si>
    <t>UFPLS - Partial</t>
  </si>
  <si>
    <t>P - Other</t>
  </si>
  <si>
    <t>P - PPP / Stakeholder</t>
  </si>
  <si>
    <t>P - ROPS</t>
  </si>
  <si>
    <t>P - Section 32</t>
  </si>
  <si>
    <t>P - SIPP</t>
  </si>
  <si>
    <t>P - GPP</t>
  </si>
  <si>
    <t>No Fee</t>
  </si>
  <si>
    <t>In payment</t>
  </si>
  <si>
    <t>State pension forecast, inferred or in payment?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</si>
</sst>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00"/>
    <numFmt numFmtId="165" formatCode="dd/mm/yyyy;@"/>
  </numFmts>
  <fonts count="48" x14ac:knownFonts="1">
    <font>
      <sz val="10"/>
      <color theme="1"/>
      <name val="Verdana"/>
      <family val="2"/>
    </font>
    <font>
      <sz val="10"/>
      <color theme="1"/>
      <name val="Verdana"/>
      <family val="2"/>
    </font>
    <font>
      <sz val="11"/>
      <color theme="1"/>
      <name val="Calibri"/>
      <family val="2"/>
      <scheme val="minor"/>
    </font>
    <font>
      <u/>
      <sz val="11"/>
      <color theme="10"/>
      <name val="Calibri"/>
      <family val="2"/>
      <scheme val="minor"/>
    </font>
    <font>
      <b/>
      <sz val="18"/>
      <color theme="1"/>
      <name val="Verdana"/>
      <family val="2"/>
    </font>
    <font>
      <sz val="12"/>
      <color theme="1"/>
      <name val="Verdana"/>
      <family val="2"/>
    </font>
    <font>
      <b/>
      <sz val="12"/>
      <color theme="1"/>
      <name val="Verdana"/>
      <family val="2"/>
    </font>
    <font>
      <sz val="18"/>
      <color theme="1"/>
      <name val="Verdana"/>
      <family val="2"/>
    </font>
    <font>
      <sz val="20"/>
      <color theme="1"/>
      <name val="Verdana"/>
      <family val="2"/>
    </font>
    <font>
      <b/>
      <sz val="10"/>
      <color theme="0"/>
      <name val="Verdana"/>
      <family val="2"/>
    </font>
    <font>
      <b/>
      <sz val="10"/>
      <color theme="1"/>
      <name val="Verdana"/>
      <family val="2"/>
    </font>
    <font>
      <b/>
      <sz val="16"/>
      <color theme="0"/>
      <name val="Verdana"/>
      <family val="2"/>
    </font>
    <font>
      <sz val="16"/>
      <color theme="1"/>
      <name val="Verdana"/>
      <family val="2"/>
    </font>
    <font>
      <b/>
      <sz val="12"/>
      <color theme="0"/>
      <name val="Verdana"/>
      <family val="2"/>
    </font>
    <font>
      <sz val="11"/>
      <color theme="1"/>
      <name val="Verdana"/>
      <family val="2"/>
    </font>
    <font>
      <b/>
      <sz val="22"/>
      <color theme="0"/>
      <name val="Verdana"/>
      <family val="2"/>
    </font>
    <font>
      <sz val="22"/>
      <color theme="1"/>
      <name val="Verdana"/>
      <family val="2"/>
    </font>
    <font>
      <u/>
      <sz val="9"/>
      <color theme="10"/>
      <name val="Verdana"/>
      <family val="2"/>
    </font>
    <font>
      <sz val="14"/>
      <color theme="1"/>
      <name val="Verdana"/>
      <family val="2"/>
    </font>
    <font>
      <sz val="10"/>
      <color rgb="FFFF0000"/>
      <name val="Verdana"/>
      <family val="2"/>
    </font>
    <font>
      <b/>
      <sz val="14"/>
      <color theme="1"/>
      <name val="Verdana"/>
      <family val="2"/>
    </font>
    <font>
      <sz val="10"/>
      <color theme="0"/>
      <name val="Verdana"/>
      <family val="2"/>
    </font>
    <font>
      <sz val="12"/>
      <name val="Verdana"/>
      <family val="2"/>
    </font>
    <font>
      <b/>
      <sz val="16"/>
      <color theme="1"/>
      <name val="Verdana"/>
      <family val="2"/>
    </font>
    <font>
      <b/>
      <sz val="12"/>
      <name val="Verdana"/>
      <family val="2"/>
    </font>
    <font>
      <b/>
      <sz val="10"/>
      <name val="Verdana"/>
      <family val="2"/>
    </font>
    <font>
      <b/>
      <u/>
      <sz val="14"/>
      <color theme="1"/>
      <name val="Verdana"/>
      <family val="2"/>
    </font>
    <font>
      <sz val="9"/>
      <color theme="1"/>
      <name val="Verdana"/>
      <family val="2"/>
    </font>
    <font>
      <sz val="9"/>
      <name val="Verdana"/>
      <family val="2"/>
    </font>
    <font>
      <sz val="14"/>
      <name val="Verdana"/>
      <family val="2"/>
    </font>
    <font>
      <sz val="16"/>
      <name val="Verdana"/>
      <family val="2"/>
    </font>
    <font>
      <sz val="10"/>
      <name val="Verdana"/>
      <family val="2"/>
    </font>
    <font>
      <b/>
      <sz val="14"/>
      <name val="Verdana"/>
      <family val="2"/>
    </font>
    <font>
      <sz val="18"/>
      <name val="Verdana"/>
      <family val="2"/>
    </font>
    <font>
      <b/>
      <i/>
      <sz val="12"/>
      <color theme="1"/>
      <name val="Verdana"/>
      <family val="2"/>
    </font>
    <font>
      <sz val="8"/>
      <color theme="1"/>
      <name val="Verdana"/>
      <family val="2"/>
    </font>
    <font>
      <b/>
      <sz val="9"/>
      <color theme="1"/>
      <name val="Verdana"/>
      <family val="2"/>
    </font>
    <font>
      <b/>
      <i/>
      <sz val="9"/>
      <color theme="1"/>
      <name val="Verdana"/>
      <family val="2"/>
    </font>
    <font>
      <sz val="12"/>
      <color rgb="FF000000"/>
      <name val="Verdana"/>
      <family val="2"/>
    </font>
    <font>
      <sz val="10"/>
      <color rgb="FF000000"/>
      <name val="Verdana"/>
      <family val="2"/>
    </font>
    <font>
      <sz val="16"/>
      <color rgb="FF000000"/>
      <name val="Verdana"/>
      <family val="2"/>
    </font>
    <font>
      <sz val="11"/>
      <color rgb="FF000000"/>
      <name val="Verdana"/>
      <family val="2"/>
    </font>
    <font>
      <b/>
      <sz val="12"/>
      <color rgb="FF000000"/>
      <name val="Verdana"/>
      <family val="2"/>
    </font>
    <font>
      <sz val="12"/>
      <color rgb="FF000000"/>
      <name val="Verdana"/>
      <family val="2"/>
    </font>
    <font>
      <b/>
      <sz val="10"/>
      <color rgb="FF000000"/>
      <name val="Verdana"/>
      <family val="2"/>
    </font>
    <font>
      <b/>
      <sz val="12"/>
      <color rgb="FF444444"/>
      <name val="Verdana"/>
      <family val="2"/>
    </font>
    <font>
      <sz val="18"/>
      <color rgb="FF000000"/>
      <name val="Verdana"/>
      <family val="2"/>
    </font>
    <font>
      <b/>
      <sz val="16"/>
      <color rgb="FF000000"/>
      <name val="Verdana"/>
      <family val="2"/>
    </font>
  </fonts>
  <fills count="19">
    <fill>
      <patternFill patternType="none"/>
    </fill>
    <fill>
      <patternFill patternType="gray125"/>
    </fill>
    <fill>
      <patternFill patternType="solid">
        <fgColor rgb="FF007481"/>
        <bgColor indexed="64"/>
      </patternFill>
    </fill>
    <fill>
      <patternFill patternType="solid">
        <fgColor theme="2" tint="0.79998168889431442"/>
        <bgColor indexed="64"/>
      </patternFill>
    </fill>
    <fill>
      <patternFill patternType="solid">
        <fgColor theme="0"/>
        <bgColor indexed="64"/>
      </patternFill>
    </fill>
    <fill>
      <patternFill patternType="solid">
        <fgColor rgb="FFEEF8E4"/>
        <bgColor indexed="64"/>
      </patternFill>
    </fill>
    <fill>
      <patternFill patternType="solid">
        <fgColor rgb="FFFFD9E6"/>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FFABC7"/>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00B0F0"/>
        <bgColor rgb="FF000000"/>
      </patternFill>
    </fill>
    <fill>
      <patternFill patternType="solid">
        <fgColor rgb="FFEEF8E4"/>
        <bgColor rgb="FF000000"/>
      </patternFill>
    </fill>
    <fill>
      <patternFill patternType="solid">
        <fgColor rgb="FF7030A0"/>
        <bgColor rgb="FF000000"/>
      </patternFill>
    </fill>
  </fills>
  <borders count="1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ck">
        <color auto="1"/>
      </left>
      <right style="thick">
        <color auto="1"/>
      </right>
      <top style="thick">
        <color auto="1"/>
      </top>
      <bottom style="thick">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ck">
        <color auto="1"/>
      </left>
      <right style="thin">
        <color auto="1"/>
      </right>
      <top style="hair">
        <color auto="1"/>
      </top>
      <bottom style="hair">
        <color auto="1"/>
      </bottom>
      <diagonal/>
    </border>
    <border>
      <left style="thick">
        <color auto="1"/>
      </left>
      <right style="thin">
        <color auto="1"/>
      </right>
      <top style="hair">
        <color auto="1"/>
      </top>
      <bottom style="thick">
        <color auto="1"/>
      </bottom>
      <diagonal/>
    </border>
    <border>
      <left style="thin">
        <color auto="1"/>
      </left>
      <right/>
      <top style="hair">
        <color auto="1"/>
      </top>
      <bottom style="thick">
        <color auto="1"/>
      </bottom>
      <diagonal/>
    </border>
    <border>
      <left/>
      <right/>
      <top style="hair">
        <color auto="1"/>
      </top>
      <bottom style="thick">
        <color auto="1"/>
      </bottom>
      <diagonal/>
    </border>
    <border>
      <left/>
      <right style="thin">
        <color auto="1"/>
      </right>
      <top style="hair">
        <color auto="1"/>
      </top>
      <bottom style="thick">
        <color auto="1"/>
      </bottom>
      <diagonal/>
    </border>
    <border>
      <left style="thick">
        <color auto="1"/>
      </left>
      <right style="thin">
        <color auto="1"/>
      </right>
      <top/>
      <bottom style="hair">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diagonal/>
    </border>
    <border>
      <left/>
      <right/>
      <top style="thick">
        <color auto="1"/>
      </top>
      <bottom/>
      <diagonal/>
    </border>
    <border>
      <left style="thick">
        <color auto="1"/>
      </left>
      <right/>
      <top style="thick">
        <color auto="1"/>
      </top>
      <bottom/>
      <diagonal/>
    </border>
    <border>
      <left/>
      <right style="thick">
        <color auto="1"/>
      </right>
      <top style="thick">
        <color auto="1"/>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right/>
      <top style="dashed">
        <color indexed="64"/>
      </top>
      <bottom/>
      <diagonal/>
    </border>
    <border>
      <left/>
      <right style="thick">
        <color auto="1"/>
      </right>
      <top style="hair">
        <color auto="1"/>
      </top>
      <bottom style="thick">
        <color auto="1"/>
      </bottom>
      <diagonal/>
    </border>
    <border>
      <left style="thick">
        <color auto="1"/>
      </left>
      <right style="thin">
        <color auto="1"/>
      </right>
      <top style="hair">
        <color auto="1"/>
      </top>
      <bottom/>
      <diagonal/>
    </border>
    <border>
      <left/>
      <right/>
      <top style="hair">
        <color auto="1"/>
      </top>
      <bottom/>
      <diagonal/>
    </border>
    <border>
      <left/>
      <right style="thin">
        <color auto="1"/>
      </right>
      <top style="thick">
        <color auto="1"/>
      </top>
      <bottom style="thick">
        <color auto="1"/>
      </bottom>
      <diagonal/>
    </border>
    <border>
      <left style="thin">
        <color auto="1"/>
      </left>
      <right/>
      <top style="thick">
        <color auto="1"/>
      </top>
      <bottom style="thick">
        <color auto="1"/>
      </bottom>
      <diagonal/>
    </border>
    <border>
      <left/>
      <right style="thick">
        <color auto="1"/>
      </right>
      <top style="hair">
        <color auto="1"/>
      </top>
      <bottom style="hair">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hair">
        <color auto="1"/>
      </top>
      <bottom/>
      <diagonal/>
    </border>
    <border>
      <left style="thin">
        <color auto="1"/>
      </left>
      <right/>
      <top style="thick">
        <color auto="1"/>
      </top>
      <bottom style="hair">
        <color auto="1"/>
      </bottom>
      <diagonal/>
    </border>
    <border>
      <left/>
      <right/>
      <top style="thick">
        <color auto="1"/>
      </top>
      <bottom style="hair">
        <color auto="1"/>
      </bottom>
      <diagonal/>
    </border>
    <border>
      <left/>
      <right style="thick">
        <color auto="1"/>
      </right>
      <top style="thick">
        <color auto="1"/>
      </top>
      <bottom style="hair">
        <color auto="1"/>
      </bottom>
      <diagonal/>
    </border>
    <border>
      <left/>
      <right style="thin">
        <color auto="1"/>
      </right>
      <top style="thick">
        <color auto="1"/>
      </top>
      <bottom style="hair">
        <color auto="1"/>
      </bottom>
      <diagonal/>
    </border>
    <border>
      <left style="thin">
        <color auto="1"/>
      </left>
      <right/>
      <top style="thick">
        <color auto="1"/>
      </top>
      <bottom/>
      <diagonal/>
    </border>
    <border>
      <left/>
      <right style="thin">
        <color auto="1"/>
      </right>
      <top style="thick">
        <color auto="1"/>
      </top>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style="dashed">
        <color indexed="64"/>
      </right>
      <top/>
      <bottom style="dashed">
        <color indexed="64"/>
      </bottom>
      <diagonal/>
    </border>
    <border>
      <left/>
      <right style="dashed">
        <color indexed="64"/>
      </right>
      <top/>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right style="dashed">
        <color indexed="64"/>
      </right>
      <top/>
      <bottom style="thin">
        <color indexed="64"/>
      </bottom>
      <diagonal/>
    </border>
    <border>
      <left/>
      <right/>
      <top style="dashed">
        <color indexed="64"/>
      </top>
      <bottom style="dashed">
        <color indexed="64"/>
      </bottom>
      <diagonal/>
    </border>
    <border>
      <left/>
      <right/>
      <top/>
      <bottom style="dashed">
        <color indexed="64"/>
      </bottom>
      <diagonal/>
    </border>
    <border>
      <left style="thin">
        <color indexed="64"/>
      </left>
      <right style="dashed">
        <color indexed="64"/>
      </right>
      <top/>
      <bottom/>
      <diagonal/>
    </border>
    <border>
      <left/>
      <right/>
      <top style="dotted">
        <color auto="1"/>
      </top>
      <bottom style="thick">
        <color auto="1"/>
      </bottom>
      <diagonal/>
    </border>
    <border>
      <left/>
      <right style="dotted">
        <color auto="1"/>
      </right>
      <top style="dotted">
        <color auto="1"/>
      </top>
      <bottom style="thick">
        <color auto="1"/>
      </bottom>
      <diagonal/>
    </border>
    <border>
      <left style="dotted">
        <color auto="1"/>
      </left>
      <right/>
      <top style="dotted">
        <color auto="1"/>
      </top>
      <bottom style="thick">
        <color auto="1"/>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ashed">
        <color indexed="64"/>
      </left>
      <right/>
      <top style="thin">
        <color indexed="64"/>
      </top>
      <bottom style="dashed">
        <color indexed="64"/>
      </bottom>
      <diagonal/>
    </border>
    <border>
      <left/>
      <right/>
      <top style="thin">
        <color indexed="64"/>
      </top>
      <bottom style="dashed">
        <color indexed="64"/>
      </bottom>
      <diagonal/>
    </border>
    <border>
      <left/>
      <right style="dashed">
        <color indexed="64"/>
      </right>
      <top style="thin">
        <color indexed="64"/>
      </top>
      <bottom style="dashed">
        <color indexed="64"/>
      </bottom>
      <diagonal/>
    </border>
    <border>
      <left style="thick">
        <color auto="1"/>
      </left>
      <right style="thin">
        <color rgb="FF000000"/>
      </right>
      <top/>
      <bottom style="hair">
        <color auto="1"/>
      </bottom>
      <diagonal/>
    </border>
    <border>
      <left style="thick">
        <color auto="1"/>
      </left>
      <right style="thin">
        <color rgb="FF000000"/>
      </right>
      <top style="hair">
        <color auto="1"/>
      </top>
      <bottom style="hair">
        <color auto="1"/>
      </bottom>
      <diagonal/>
    </border>
    <border>
      <left style="thick">
        <color auto="1"/>
      </left>
      <right style="thin">
        <color rgb="FF000000"/>
      </right>
      <top style="hair">
        <color auto="1"/>
      </top>
      <bottom/>
      <diagonal/>
    </border>
    <border>
      <left style="thick">
        <color auto="1"/>
      </left>
      <right style="thin">
        <color rgb="FF000000"/>
      </right>
      <top/>
      <bottom style="thick">
        <color auto="1"/>
      </bottom>
      <diagonal/>
    </border>
    <border>
      <left/>
      <right/>
      <top style="thin">
        <color rgb="FF000000"/>
      </top>
      <bottom/>
      <diagonal/>
    </border>
    <border>
      <left/>
      <right/>
      <top/>
      <bottom style="thin">
        <color rgb="FF000000"/>
      </bottom>
      <diagonal/>
    </border>
    <border>
      <left style="medium">
        <color auto="1"/>
      </left>
      <right/>
      <top style="thin">
        <color rgb="FF000000"/>
      </top>
      <bottom/>
      <diagonal/>
    </border>
    <border>
      <left/>
      <right style="medium">
        <color auto="1"/>
      </right>
      <top style="thin">
        <color rgb="FF000000"/>
      </top>
      <bottom/>
      <diagonal/>
    </border>
    <border>
      <left style="medium">
        <color auto="1"/>
      </left>
      <right/>
      <top/>
      <bottom style="thin">
        <color rgb="FF000000"/>
      </bottom>
      <diagonal/>
    </border>
    <border>
      <left/>
      <right style="medium">
        <color auto="1"/>
      </right>
      <top/>
      <bottom style="thin">
        <color rgb="FF000000"/>
      </bottom>
      <diagonal/>
    </border>
    <border>
      <left/>
      <right/>
      <top style="dotted">
        <color indexed="64"/>
      </top>
      <bottom style="medium">
        <color indexed="64"/>
      </bottom>
      <diagonal/>
    </border>
    <border>
      <left style="dotted">
        <color indexed="64"/>
      </left>
      <right/>
      <top style="dotted">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dotted">
        <color indexed="64"/>
      </top>
      <bottom style="hair">
        <color auto="1"/>
      </bottom>
      <diagonal/>
    </border>
    <border>
      <left/>
      <right style="dotted">
        <color indexed="64"/>
      </right>
      <top style="dotted">
        <color indexed="64"/>
      </top>
      <bottom style="hair">
        <color auto="1"/>
      </bottom>
      <diagonal/>
    </border>
    <border>
      <left style="dotted">
        <color indexed="64"/>
      </left>
      <right/>
      <top style="dotted">
        <color indexed="64"/>
      </top>
      <bottom style="hair">
        <color auto="1"/>
      </bottom>
      <diagonal/>
    </border>
    <border>
      <left/>
      <right/>
      <top style="hair">
        <color auto="1"/>
      </top>
      <bottom style="dotted">
        <color indexed="64"/>
      </bottom>
      <diagonal/>
    </border>
    <border>
      <left/>
      <right style="dotted">
        <color indexed="64"/>
      </right>
      <top style="dotted">
        <color indexed="64"/>
      </top>
      <bottom style="medium">
        <color indexed="64"/>
      </bottom>
      <diagonal/>
    </border>
    <border>
      <left/>
      <right style="thin">
        <color indexed="64"/>
      </right>
      <top style="medium">
        <color indexed="64"/>
      </top>
      <bottom style="medium">
        <color auto="1"/>
      </bottom>
      <diagonal/>
    </border>
    <border>
      <left/>
      <right/>
      <top style="medium">
        <color indexed="64"/>
      </top>
      <bottom style="dotted">
        <color indexed="64"/>
      </bottom>
      <diagonal/>
    </border>
    <border>
      <left/>
      <right/>
      <top style="medium">
        <color indexed="64"/>
      </top>
      <bottom style="thick">
        <color auto="1"/>
      </bottom>
      <diagonal/>
    </border>
    <border>
      <left style="thick">
        <color auto="1"/>
      </left>
      <right/>
      <top/>
      <bottom style="hair">
        <color auto="1"/>
      </bottom>
      <diagonal/>
    </border>
    <border>
      <left style="thick">
        <color indexed="64"/>
      </left>
      <right/>
      <top style="hair">
        <color indexed="64"/>
      </top>
      <bottom style="medium">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thick">
        <color auto="1"/>
      </left>
      <right/>
      <top style="hair">
        <color auto="1"/>
      </top>
      <bottom style="hair">
        <color auto="1"/>
      </bottom>
      <diagonal/>
    </border>
    <border>
      <left style="medium">
        <color indexed="64"/>
      </left>
      <right/>
      <top style="dotted">
        <color indexed="64"/>
      </top>
      <bottom style="hair">
        <color auto="1"/>
      </bottom>
      <diagonal/>
    </border>
    <border>
      <left/>
      <right style="medium">
        <color indexed="64"/>
      </right>
      <top style="dotted">
        <color indexed="64"/>
      </top>
      <bottom style="hair">
        <color auto="1"/>
      </bottom>
      <diagonal/>
    </border>
    <border>
      <left style="medium">
        <color indexed="64"/>
      </left>
      <right/>
      <top style="hair">
        <color auto="1"/>
      </top>
      <bottom style="dotted">
        <color indexed="64"/>
      </bottom>
      <diagonal/>
    </border>
    <border>
      <left/>
      <right style="medium">
        <color indexed="64"/>
      </right>
      <top style="hair">
        <color auto="1"/>
      </top>
      <bottom style="dotted">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style="thin">
        <color indexed="64"/>
      </bottom>
      <diagonal/>
    </border>
    <border>
      <left style="dashed">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3">
    <xf numFmtId="0" fontId="0" fillId="0" borderId="0"/>
    <xf numFmtId="0" fontId="2" fillId="0" borderId="0"/>
    <xf numFmtId="0" fontId="3" fillId="0" borderId="0" applyNumberFormat="0" applyFill="0" applyBorder="0" applyAlignment="0" applyProtection="0"/>
  </cellStyleXfs>
  <cellXfs count="936">
    <xf numFmtId="0" fontId="0" fillId="0" borderId="0" xfId="0"/>
    <xf numFmtId="0" fontId="11" fillId="2" borderId="0" xfId="1" applyFont="1" applyFill="1"/>
    <xf numFmtId="0" fontId="12" fillId="2" borderId="0" xfId="1" applyFont="1" applyFill="1"/>
    <xf numFmtId="0" fontId="12" fillId="0" borderId="0" xfId="1" applyFont="1"/>
    <xf numFmtId="0" fontId="14" fillId="0" borderId="0" xfId="1" applyFont="1"/>
    <xf numFmtId="0" fontId="5" fillId="0" borderId="24" xfId="1" applyFont="1" applyBorder="1" applyAlignment="1">
      <alignment horizontal="center" vertical="center"/>
    </xf>
    <xf numFmtId="0" fontId="5" fillId="0" borderId="19" xfId="1" applyFont="1" applyBorder="1" applyAlignment="1">
      <alignment horizontal="center" vertical="center"/>
    </xf>
    <xf numFmtId="0" fontId="16" fillId="0" borderId="0" xfId="1" applyFont="1"/>
    <xf numFmtId="0" fontId="1" fillId="0" borderId="0" xfId="1" applyFont="1"/>
    <xf numFmtId="0" fontId="1" fillId="4" borderId="0" xfId="1" applyFont="1" applyFill="1"/>
    <xf numFmtId="0" fontId="9" fillId="0" borderId="0" xfId="1" applyFont="1"/>
    <xf numFmtId="0" fontId="6" fillId="3" borderId="0" xfId="1" applyFont="1" applyFill="1"/>
    <xf numFmtId="0" fontId="5" fillId="3" borderId="0" xfId="1" applyFont="1" applyFill="1"/>
    <xf numFmtId="0" fontId="1" fillId="3" borderId="0" xfId="1" applyFont="1" applyFill="1"/>
    <xf numFmtId="0" fontId="18" fillId="0" borderId="13" xfId="1" applyFont="1" applyBorder="1" applyAlignment="1">
      <alignment horizontal="left"/>
    </xf>
    <xf numFmtId="0" fontId="18" fillId="0" borderId="0" xfId="1" applyFont="1"/>
    <xf numFmtId="0" fontId="5" fillId="0" borderId="0" xfId="1" applyFont="1" applyAlignment="1">
      <alignment horizontal="left"/>
    </xf>
    <xf numFmtId="0" fontId="5" fillId="0" borderId="0" xfId="1" applyFont="1"/>
    <xf numFmtId="0" fontId="10" fillId="0" borderId="0" xfId="1" applyFont="1"/>
    <xf numFmtId="0" fontId="1" fillId="0" borderId="0" xfId="1" applyFont="1" applyAlignment="1">
      <alignment horizontal="left" vertical="center"/>
    </xf>
    <xf numFmtId="0" fontId="6" fillId="0" borderId="0" xfId="1" applyFont="1"/>
    <xf numFmtId="0" fontId="1" fillId="0" borderId="44" xfId="1" applyFont="1" applyBorder="1"/>
    <xf numFmtId="0" fontId="6" fillId="0" borderId="0" xfId="1" applyFont="1" applyAlignment="1">
      <alignment horizontal="left"/>
    </xf>
    <xf numFmtId="0" fontId="5" fillId="0" borderId="20" xfId="1" applyFont="1" applyBorder="1" applyAlignment="1">
      <alignment horizontal="center" vertical="center"/>
    </xf>
    <xf numFmtId="0" fontId="5" fillId="0" borderId="35" xfId="1" applyFont="1" applyBorder="1" applyAlignment="1">
      <alignment horizontal="center" vertical="center"/>
    </xf>
    <xf numFmtId="0" fontId="5" fillId="0" borderId="35" xfId="1" applyFont="1" applyBorder="1" applyAlignment="1">
      <alignment vertical="center" wrapText="1"/>
    </xf>
    <xf numFmtId="0" fontId="5" fillId="0" borderId="0" xfId="1" applyFont="1" applyAlignment="1">
      <alignment horizontal="center" vertical="center"/>
    </xf>
    <xf numFmtId="0" fontId="5" fillId="0" borderId="0" xfId="1" applyFont="1" applyAlignment="1">
      <alignment vertical="center" wrapText="1"/>
    </xf>
    <xf numFmtId="0" fontId="5" fillId="0" borderId="0" xfId="1" applyFont="1" applyAlignment="1">
      <alignment horizontal="left" vertical="center"/>
    </xf>
    <xf numFmtId="0" fontId="7" fillId="0" borderId="0" xfId="1" applyFont="1"/>
    <xf numFmtId="0" fontId="5" fillId="0" borderId="0" xfId="1" applyFont="1" applyAlignment="1">
      <alignment wrapText="1"/>
    </xf>
    <xf numFmtId="0" fontId="5" fillId="4" borderId="0" xfId="1" applyFont="1" applyFill="1"/>
    <xf numFmtId="0" fontId="17" fillId="4" borderId="0" xfId="2" applyFont="1" applyFill="1" applyBorder="1" applyAlignment="1" applyProtection="1">
      <alignment horizontal="left"/>
    </xf>
    <xf numFmtId="0" fontId="10" fillId="0" borderId="0" xfId="0" applyFont="1"/>
    <xf numFmtId="0" fontId="14" fillId="4" borderId="5" xfId="1" applyFont="1" applyFill="1" applyBorder="1" applyAlignment="1">
      <alignment horizontal="center"/>
    </xf>
    <xf numFmtId="0" fontId="1" fillId="4" borderId="5" xfId="1" applyFont="1" applyFill="1" applyBorder="1" applyAlignment="1">
      <alignment horizontal="center"/>
    </xf>
    <xf numFmtId="0" fontId="1" fillId="0" borderId="0" xfId="1" applyFont="1" applyAlignment="1">
      <alignment horizontal="center"/>
    </xf>
    <xf numFmtId="0" fontId="1" fillId="0" borderId="0" xfId="0" applyFont="1"/>
    <xf numFmtId="0" fontId="14" fillId="4" borderId="0" xfId="1" applyFont="1" applyFill="1" applyAlignment="1">
      <alignment horizontal="center"/>
    </xf>
    <xf numFmtId="0" fontId="1" fillId="4" borderId="0" xfId="1" applyFont="1" applyFill="1" applyAlignment="1">
      <alignment horizontal="center"/>
    </xf>
    <xf numFmtId="0" fontId="1" fillId="4" borderId="0" xfId="0" applyFont="1" applyFill="1" applyAlignment="1">
      <alignment horizontal="left"/>
    </xf>
    <xf numFmtId="0" fontId="1" fillId="4" borderId="0" xfId="0" applyFont="1" applyFill="1" applyAlignment="1">
      <alignment horizontal="center"/>
    </xf>
    <xf numFmtId="14" fontId="1" fillId="0" borderId="0" xfId="1" applyNumberFormat="1" applyFont="1" applyAlignment="1">
      <alignment horizontal="center"/>
    </xf>
    <xf numFmtId="14" fontId="5" fillId="0" borderId="0" xfId="1" applyNumberFormat="1" applyFont="1" applyAlignment="1">
      <alignment horizontal="center"/>
    </xf>
    <xf numFmtId="0" fontId="5" fillId="0" borderId="0" xfId="1" applyFont="1" applyAlignment="1">
      <alignment horizontal="center"/>
    </xf>
    <xf numFmtId="0" fontId="1" fillId="0" borderId="0" xfId="1" applyFont="1" applyAlignment="1">
      <alignment horizontal="center" vertical="center" wrapText="1"/>
    </xf>
    <xf numFmtId="0" fontId="1" fillId="0" borderId="0" xfId="0" applyFont="1" applyAlignment="1">
      <alignment wrapText="1"/>
    </xf>
    <xf numFmtId="0" fontId="1" fillId="0" borderId="4" xfId="1" applyFont="1" applyBorder="1" applyAlignment="1">
      <alignment horizontal="center" vertical="center" wrapText="1"/>
    </xf>
    <xf numFmtId="14" fontId="1" fillId="0" borderId="0" xfId="1" applyNumberFormat="1" applyFont="1" applyAlignment="1">
      <alignment horizontal="center" vertical="center" wrapText="1"/>
    </xf>
    <xf numFmtId="0" fontId="1" fillId="0" borderId="44" xfId="0" applyFont="1" applyBorder="1"/>
    <xf numFmtId="0" fontId="8" fillId="0" borderId="0" xfId="0" applyFont="1"/>
    <xf numFmtId="0" fontId="7" fillId="0" borderId="0" xfId="0" applyFont="1" applyAlignment="1">
      <alignment wrapText="1"/>
    </xf>
    <xf numFmtId="0" fontId="1" fillId="0" borderId="0" xfId="0" applyFont="1" applyAlignment="1">
      <alignment vertical="top" wrapText="1"/>
    </xf>
    <xf numFmtId="0" fontId="5" fillId="0" borderId="1" xfId="1" applyFont="1" applyBorder="1"/>
    <xf numFmtId="0" fontId="1" fillId="0" borderId="1" xfId="1" applyFont="1" applyBorder="1" applyAlignment="1">
      <alignment horizontal="center" vertical="center"/>
    </xf>
    <xf numFmtId="0" fontId="0" fillId="0" borderId="0" xfId="1" applyFont="1" applyAlignment="1">
      <alignment horizontal="center" vertical="center"/>
    </xf>
    <xf numFmtId="0" fontId="18" fillId="4" borderId="0" xfId="1" applyFont="1" applyFill="1"/>
    <xf numFmtId="0" fontId="1" fillId="0" borderId="0" xfId="1" applyFont="1" applyAlignment="1">
      <alignment horizontal="center" vertical="center"/>
    </xf>
    <xf numFmtId="0" fontId="1" fillId="0" borderId="0" xfId="0" applyFont="1" applyAlignment="1">
      <alignment horizontal="center" vertical="center"/>
    </xf>
    <xf numFmtId="14" fontId="1" fillId="0" borderId="5" xfId="1" applyNumberFormat="1" applyFont="1" applyBorder="1" applyAlignment="1">
      <alignment horizontal="left" vertical="center" wrapText="1"/>
    </xf>
    <xf numFmtId="14" fontId="1" fillId="0" borderId="0" xfId="1" applyNumberFormat="1" applyFont="1" applyAlignment="1">
      <alignment horizontal="left" vertical="center" wrapText="1"/>
    </xf>
    <xf numFmtId="0" fontId="0" fillId="0" borderId="0" xfId="1" applyFont="1"/>
    <xf numFmtId="0" fontId="5" fillId="0" borderId="35" xfId="0" applyFont="1" applyBorder="1" applyAlignment="1">
      <alignment vertical="top" wrapText="1"/>
    </xf>
    <xf numFmtId="0" fontId="6" fillId="0" borderId="28" xfId="1" applyFont="1" applyBorder="1" applyAlignment="1">
      <alignment horizontal="center" vertical="center"/>
    </xf>
    <xf numFmtId="0" fontId="20" fillId="8" borderId="13" xfId="1" applyFont="1" applyFill="1" applyBorder="1" applyAlignment="1">
      <alignment horizontal="left" vertical="center"/>
    </xf>
    <xf numFmtId="0" fontId="17" fillId="0" borderId="5" xfId="2" applyFont="1" applyBorder="1" applyAlignment="1" applyProtection="1">
      <alignment horizontal="left"/>
    </xf>
    <xf numFmtId="0" fontId="17" fillId="0" borderId="0" xfId="2" applyFont="1" applyBorder="1" applyAlignment="1" applyProtection="1">
      <alignment horizontal="left"/>
    </xf>
    <xf numFmtId="0" fontId="13" fillId="0" borderId="0" xfId="1" applyFont="1" applyAlignment="1">
      <alignment wrapText="1"/>
    </xf>
    <xf numFmtId="0" fontId="4" fillId="0" borderId="0" xfId="1" applyFont="1" applyAlignment="1">
      <alignment wrapText="1"/>
    </xf>
    <xf numFmtId="0" fontId="4" fillId="0" borderId="0" xfId="0" applyFont="1" applyAlignment="1">
      <alignment wrapText="1"/>
    </xf>
    <xf numFmtId="0" fontId="5" fillId="0" borderId="35" xfId="0" applyFont="1" applyBorder="1" applyAlignment="1">
      <alignment vertical="center" wrapText="1"/>
    </xf>
    <xf numFmtId="0" fontId="5" fillId="0" borderId="35" xfId="0" applyFont="1" applyBorder="1" applyAlignment="1">
      <alignment horizontal="center" vertical="center"/>
    </xf>
    <xf numFmtId="0" fontId="5" fillId="0" borderId="0" xfId="0" applyFont="1" applyAlignment="1">
      <alignment vertical="center" wrapText="1"/>
    </xf>
    <xf numFmtId="0" fontId="5" fillId="0" borderId="0" xfId="0" applyFont="1" applyAlignment="1">
      <alignment horizontal="center" vertical="center"/>
    </xf>
    <xf numFmtId="0" fontId="4" fillId="0" borderId="0" xfId="1" applyFont="1"/>
    <xf numFmtId="0" fontId="5" fillId="0" borderId="46" xfId="1" applyFont="1" applyBorder="1" applyAlignment="1">
      <alignment horizontal="center" vertical="center"/>
    </xf>
    <xf numFmtId="0" fontId="5" fillId="0" borderId="28" xfId="1" applyFont="1" applyBorder="1" applyAlignment="1">
      <alignment horizontal="center" vertical="center"/>
    </xf>
    <xf numFmtId="0" fontId="1" fillId="0" borderId="0" xfId="0" applyFont="1" applyAlignment="1">
      <alignment horizontal="left" vertical="center"/>
    </xf>
    <xf numFmtId="0" fontId="0" fillId="0" borderId="0" xfId="0" applyAlignment="1">
      <alignment vertical="center" wrapText="1"/>
    </xf>
    <xf numFmtId="0" fontId="20" fillId="0" borderId="40" xfId="0" applyFont="1" applyBorder="1" applyAlignment="1">
      <alignment horizontal="center" vertical="center" wrapText="1"/>
    </xf>
    <xf numFmtId="0" fontId="0" fillId="0" borderId="40" xfId="0" applyBorder="1" applyAlignment="1">
      <alignment horizontal="center" wrapText="1"/>
    </xf>
    <xf numFmtId="0" fontId="0" fillId="0" borderId="0" xfId="0" applyAlignment="1">
      <alignment horizontal="center" wrapText="1"/>
    </xf>
    <xf numFmtId="0" fontId="5" fillId="0" borderId="0" xfId="0" applyFont="1" applyAlignment="1">
      <alignment vertical="top" wrapText="1"/>
    </xf>
    <xf numFmtId="0" fontId="20" fillId="0" borderId="35" xfId="0" applyFont="1" applyBorder="1" applyAlignment="1">
      <alignment vertical="center" wrapText="1"/>
    </xf>
    <xf numFmtId="0" fontId="0" fillId="0" borderId="35" xfId="0" applyBorder="1" applyAlignment="1">
      <alignment wrapText="1"/>
    </xf>
    <xf numFmtId="0" fontId="20" fillId="0" borderId="35" xfId="0" applyFont="1" applyBorder="1" applyAlignment="1">
      <alignment horizontal="center" vertical="center" wrapText="1"/>
    </xf>
    <xf numFmtId="0" fontId="0" fillId="0" borderId="35" xfId="0" applyBorder="1" applyAlignment="1">
      <alignment horizontal="center" vertical="center" wrapText="1"/>
    </xf>
    <xf numFmtId="0" fontId="0" fillId="0" borderId="0" xfId="0" applyAlignment="1">
      <alignment wrapText="1"/>
    </xf>
    <xf numFmtId="0" fontId="17" fillId="0" borderId="0" xfId="2" applyFont="1" applyFill="1" applyBorder="1" applyAlignment="1" applyProtection="1">
      <alignment horizontal="left"/>
    </xf>
    <xf numFmtId="0" fontId="17" fillId="0" borderId="73" xfId="2" applyFont="1" applyBorder="1" applyAlignment="1" applyProtection="1">
      <alignment horizontal="left"/>
    </xf>
    <xf numFmtId="1" fontId="28" fillId="0" borderId="73" xfId="1" applyNumberFormat="1" applyFont="1" applyBorder="1" applyAlignment="1" applyProtection="1">
      <alignment horizontal="center" vertical="center" wrapText="1"/>
      <protection locked="0"/>
    </xf>
    <xf numFmtId="1" fontId="28" fillId="0" borderId="76" xfId="1" applyNumberFormat="1" applyFont="1" applyBorder="1" applyAlignment="1" applyProtection="1">
      <alignment horizontal="center" vertical="center" wrapText="1"/>
      <protection locked="0"/>
    </xf>
    <xf numFmtId="1" fontId="28" fillId="0" borderId="0" xfId="1" applyNumberFormat="1" applyFont="1" applyAlignment="1">
      <alignment horizontal="center" vertical="center"/>
    </xf>
    <xf numFmtId="1" fontId="28" fillId="0" borderId="0" xfId="2" applyNumberFormat="1" applyFont="1" applyFill="1" applyBorder="1" applyAlignment="1" applyProtection="1">
      <alignment horizontal="center" vertical="center"/>
    </xf>
    <xf numFmtId="1" fontId="27" fillId="0" borderId="0" xfId="1" applyNumberFormat="1" applyFont="1" applyAlignment="1">
      <alignment horizontal="center" vertical="center"/>
    </xf>
    <xf numFmtId="0" fontId="1" fillId="0" borderId="0" xfId="1" applyFont="1" applyAlignment="1">
      <alignment wrapText="1"/>
    </xf>
    <xf numFmtId="0" fontId="5" fillId="0" borderId="0" xfId="1" applyFont="1" applyAlignment="1">
      <alignment horizontal="left" wrapText="1"/>
    </xf>
    <xf numFmtId="14" fontId="5" fillId="0" borderId="0" xfId="1" applyNumberFormat="1" applyFont="1" applyAlignment="1">
      <alignment horizontal="center" wrapText="1"/>
    </xf>
    <xf numFmtId="0" fontId="5" fillId="0" borderId="0" xfId="1" applyFont="1" applyAlignment="1">
      <alignment horizontal="center" wrapText="1"/>
    </xf>
    <xf numFmtId="0" fontId="10" fillId="0" borderId="0" xfId="1" applyFont="1" applyAlignment="1">
      <alignment wrapText="1"/>
    </xf>
    <xf numFmtId="1" fontId="28" fillId="0" borderId="79" xfId="1" applyNumberFormat="1" applyFont="1" applyBorder="1" applyAlignment="1">
      <alignment horizontal="center" vertical="center" wrapText="1"/>
    </xf>
    <xf numFmtId="1" fontId="28" fillId="0" borderId="0" xfId="1" applyNumberFormat="1" applyFont="1" applyAlignment="1">
      <alignment horizontal="center" vertical="center" wrapText="1"/>
    </xf>
    <xf numFmtId="0" fontId="0" fillId="0" borderId="0" xfId="0" quotePrefix="1"/>
    <xf numFmtId="1" fontId="28" fillId="0" borderId="77" xfId="1" applyNumberFormat="1" applyFont="1" applyBorder="1" applyAlignment="1">
      <alignment horizontal="center" vertical="center" wrapText="1"/>
    </xf>
    <xf numFmtId="1" fontId="28" fillId="0" borderId="5" xfId="1" applyNumberFormat="1" applyFont="1" applyBorder="1" applyAlignment="1">
      <alignment horizontal="center" vertical="center" wrapText="1"/>
    </xf>
    <xf numFmtId="0" fontId="0" fillId="0" borderId="0" xfId="0" applyAlignment="1">
      <alignment horizontal="center" vertical="center" wrapText="1"/>
    </xf>
    <xf numFmtId="0" fontId="0" fillId="0" borderId="77" xfId="0" applyBorder="1" applyAlignment="1">
      <alignment horizontal="center" vertical="center" wrapText="1"/>
    </xf>
    <xf numFmtId="1" fontId="28" fillId="0" borderId="7" xfId="1" applyNumberFormat="1" applyFont="1" applyBorder="1" applyAlignment="1" applyProtection="1">
      <alignment horizontal="center" vertical="center"/>
      <protection locked="0"/>
    </xf>
    <xf numFmtId="1" fontId="28" fillId="0" borderId="0" xfId="1" applyNumberFormat="1" applyFont="1" applyAlignment="1" applyProtection="1">
      <alignment horizontal="center" vertical="center"/>
      <protection locked="0"/>
    </xf>
    <xf numFmtId="0" fontId="20" fillId="0" borderId="0" xfId="0" applyFont="1"/>
    <xf numFmtId="0" fontId="34" fillId="0" borderId="0" xfId="0" applyFont="1"/>
    <xf numFmtId="0" fontId="35" fillId="0" borderId="0" xfId="0" applyFont="1"/>
    <xf numFmtId="0" fontId="36" fillId="9" borderId="1" xfId="0" applyFont="1" applyFill="1" applyBorder="1"/>
    <xf numFmtId="0" fontId="36" fillId="9" borderId="2" xfId="0" applyFont="1" applyFill="1" applyBorder="1"/>
    <xf numFmtId="0" fontId="36" fillId="9" borderId="4" xfId="0" applyFont="1" applyFill="1" applyBorder="1"/>
    <xf numFmtId="0" fontId="36" fillId="9" borderId="9" xfId="0" applyFont="1" applyFill="1" applyBorder="1"/>
    <xf numFmtId="0" fontId="36" fillId="9" borderId="3" xfId="0" applyFont="1" applyFill="1" applyBorder="1"/>
    <xf numFmtId="0" fontId="36" fillId="10" borderId="2" xfId="0" applyFont="1" applyFill="1" applyBorder="1"/>
    <xf numFmtId="0" fontId="36" fillId="10" borderId="4" xfId="0" applyFont="1" applyFill="1" applyBorder="1"/>
    <xf numFmtId="0" fontId="36" fillId="10" borderId="3" xfId="0" applyFont="1" applyFill="1" applyBorder="1"/>
    <xf numFmtId="0" fontId="36" fillId="11" borderId="2" xfId="0" applyFont="1" applyFill="1" applyBorder="1"/>
    <xf numFmtId="0" fontId="27" fillId="11" borderId="4" xfId="0" applyFont="1" applyFill="1" applyBorder="1"/>
    <xf numFmtId="0" fontId="27" fillId="11" borderId="3" xfId="0" applyFont="1" applyFill="1" applyBorder="1"/>
    <xf numFmtId="0" fontId="36" fillId="12" borderId="2" xfId="0" applyFont="1" applyFill="1" applyBorder="1"/>
    <xf numFmtId="0" fontId="36" fillId="12" borderId="4" xfId="0" applyFont="1" applyFill="1" applyBorder="1"/>
    <xf numFmtId="0" fontId="36" fillId="13" borderId="1" xfId="0" applyFont="1" applyFill="1" applyBorder="1"/>
    <xf numFmtId="0" fontId="36" fillId="13" borderId="2" xfId="0" applyFont="1" applyFill="1" applyBorder="1"/>
    <xf numFmtId="0" fontId="36" fillId="13" borderId="4" xfId="0" applyFont="1" applyFill="1" applyBorder="1"/>
    <xf numFmtId="0" fontId="27" fillId="13" borderId="4" xfId="0" applyFont="1" applyFill="1" applyBorder="1"/>
    <xf numFmtId="0" fontId="27" fillId="13" borderId="3" xfId="0" applyFont="1" applyFill="1" applyBorder="1"/>
    <xf numFmtId="0" fontId="37" fillId="9" borderId="1" xfId="0" applyFont="1" applyFill="1" applyBorder="1"/>
    <xf numFmtId="0" fontId="37" fillId="9" borderId="2" xfId="0" applyFont="1" applyFill="1" applyBorder="1"/>
    <xf numFmtId="0" fontId="37" fillId="9" borderId="4" xfId="0" applyFont="1" applyFill="1" applyBorder="1"/>
    <xf numFmtId="0" fontId="37" fillId="9" borderId="3" xfId="0" applyFont="1" applyFill="1" applyBorder="1"/>
    <xf numFmtId="0" fontId="37" fillId="9" borderId="8" xfId="0" applyFont="1" applyFill="1" applyBorder="1"/>
    <xf numFmtId="0" fontId="37" fillId="9" borderId="9" xfId="0" applyFont="1" applyFill="1" applyBorder="1"/>
    <xf numFmtId="0" fontId="37" fillId="9" borderId="10" xfId="0" applyFont="1" applyFill="1" applyBorder="1"/>
    <xf numFmtId="0" fontId="37" fillId="10" borderId="8" xfId="0" applyFont="1" applyFill="1" applyBorder="1"/>
    <xf numFmtId="0" fontId="37" fillId="10" borderId="10" xfId="0" applyFont="1" applyFill="1" applyBorder="1"/>
    <xf numFmtId="0" fontId="37" fillId="10" borderId="9" xfId="0" applyFont="1" applyFill="1" applyBorder="1"/>
    <xf numFmtId="0" fontId="37" fillId="10" borderId="14" xfId="0" applyFont="1" applyFill="1" applyBorder="1"/>
    <xf numFmtId="0" fontId="37" fillId="11" borderId="8" xfId="0" applyFont="1" applyFill="1" applyBorder="1"/>
    <xf numFmtId="0" fontId="37" fillId="11" borderId="9" xfId="0" applyFont="1" applyFill="1" applyBorder="1"/>
    <xf numFmtId="0" fontId="37" fillId="11" borderId="10" xfId="0" applyFont="1" applyFill="1" applyBorder="1"/>
    <xf numFmtId="0" fontId="37" fillId="11" borderId="14" xfId="0" applyFont="1" applyFill="1" applyBorder="1"/>
    <xf numFmtId="0" fontId="37" fillId="12" borderId="8" xfId="0" applyFont="1" applyFill="1" applyBorder="1"/>
    <xf numFmtId="0" fontId="37" fillId="12" borderId="4" xfId="0" applyFont="1" applyFill="1" applyBorder="1"/>
    <xf numFmtId="0" fontId="37" fillId="12" borderId="2" xfId="0" applyFont="1" applyFill="1" applyBorder="1"/>
    <xf numFmtId="0" fontId="37" fillId="12" borderId="10" xfId="0" applyFont="1" applyFill="1" applyBorder="1"/>
    <xf numFmtId="0" fontId="37" fillId="12" borderId="14" xfId="0" applyFont="1" applyFill="1" applyBorder="1"/>
    <xf numFmtId="0" fontId="37" fillId="12" borderId="9" xfId="0" applyFont="1" applyFill="1" applyBorder="1"/>
    <xf numFmtId="0" fontId="37" fillId="13" borderId="2" xfId="0" applyFont="1" applyFill="1" applyBorder="1"/>
    <xf numFmtId="0" fontId="37" fillId="13" borderId="4" xfId="0" applyFont="1" applyFill="1" applyBorder="1"/>
    <xf numFmtId="0" fontId="36" fillId="9" borderId="7" xfId="0" applyFont="1" applyFill="1" applyBorder="1"/>
    <xf numFmtId="0" fontId="36" fillId="9" borderId="15" xfId="1" applyFont="1" applyFill="1" applyBorder="1"/>
    <xf numFmtId="0" fontId="27" fillId="9" borderId="6" xfId="0" applyFont="1" applyFill="1" applyBorder="1"/>
    <xf numFmtId="0" fontId="27" fillId="9" borderId="7" xfId="0" applyFont="1" applyFill="1" applyBorder="1"/>
    <xf numFmtId="0" fontId="27" fillId="9" borderId="4" xfId="0" applyFont="1" applyFill="1" applyBorder="1"/>
    <xf numFmtId="0" fontId="27" fillId="9" borderId="11" xfId="0" applyFont="1" applyFill="1" applyBorder="1"/>
    <xf numFmtId="0" fontId="36" fillId="9" borderId="6" xfId="0" applyFont="1" applyFill="1" applyBorder="1"/>
    <xf numFmtId="0" fontId="36" fillId="9" borderId="15" xfId="0" applyFont="1" applyFill="1" applyBorder="1"/>
    <xf numFmtId="0" fontId="36" fillId="9" borderId="2" xfId="0" applyFont="1" applyFill="1" applyBorder="1" applyAlignment="1">
      <alignment vertical="center"/>
    </xf>
    <xf numFmtId="0" fontId="36" fillId="9" borderId="4" xfId="0" applyFont="1" applyFill="1" applyBorder="1" applyAlignment="1">
      <alignment vertical="center"/>
    </xf>
    <xf numFmtId="0" fontId="27" fillId="9" borderId="3" xfId="0" applyFont="1" applyFill="1" applyBorder="1" applyAlignment="1">
      <alignment vertical="center" wrapText="1"/>
    </xf>
    <xf numFmtId="0" fontId="27" fillId="9" borderId="11" xfId="0" applyFont="1" applyFill="1" applyBorder="1" applyAlignment="1">
      <alignment wrapText="1"/>
    </xf>
    <xf numFmtId="0" fontId="27" fillId="9" borderId="3" xfId="0" applyFont="1" applyFill="1" applyBorder="1"/>
    <xf numFmtId="0" fontId="27" fillId="9" borderId="2" xfId="0" applyFont="1" applyFill="1" applyBorder="1"/>
    <xf numFmtId="0" fontId="36" fillId="9" borderId="3" xfId="0" applyFont="1" applyFill="1" applyBorder="1" applyAlignment="1">
      <alignment vertical="center"/>
    </xf>
    <xf numFmtId="0" fontId="27" fillId="9" borderId="3" xfId="0" applyFont="1" applyFill="1" applyBorder="1" applyAlignment="1">
      <alignment wrapText="1"/>
    </xf>
    <xf numFmtId="0" fontId="36" fillId="9" borderId="1" xfId="0" applyFont="1" applyFill="1" applyBorder="1" applyAlignment="1">
      <alignment vertical="center"/>
    </xf>
    <xf numFmtId="0" fontId="27" fillId="9" borderId="15" xfId="0" applyFont="1" applyFill="1" applyBorder="1"/>
    <xf numFmtId="0" fontId="36" fillId="10" borderId="2" xfId="0" applyFont="1" applyFill="1" applyBorder="1" applyAlignment="1">
      <alignment vertical="center"/>
    </xf>
    <xf numFmtId="0" fontId="36" fillId="10" borderId="3" xfId="0" applyFont="1" applyFill="1" applyBorder="1" applyAlignment="1">
      <alignment vertical="center"/>
    </xf>
    <xf numFmtId="0" fontId="36" fillId="10" borderId="4" xfId="0" applyFont="1" applyFill="1" applyBorder="1" applyAlignment="1">
      <alignment vertical="center"/>
    </xf>
    <xf numFmtId="0" fontId="27" fillId="10" borderId="4" xfId="0" applyFont="1" applyFill="1" applyBorder="1"/>
    <xf numFmtId="0" fontId="27" fillId="10" borderId="3" xfId="0" applyFont="1" applyFill="1" applyBorder="1"/>
    <xf numFmtId="0" fontId="36" fillId="11" borderId="2" xfId="0" applyFont="1" applyFill="1" applyBorder="1" applyAlignment="1">
      <alignment vertical="center"/>
    </xf>
    <xf numFmtId="0" fontId="36" fillId="11" borderId="4" xfId="0" applyFont="1" applyFill="1" applyBorder="1" applyAlignment="1">
      <alignment vertical="center"/>
    </xf>
    <xf numFmtId="0" fontId="36" fillId="11" borderId="3" xfId="0" applyFont="1" applyFill="1" applyBorder="1" applyAlignment="1">
      <alignment vertical="center"/>
    </xf>
    <xf numFmtId="0" fontId="36" fillId="11" borderId="4" xfId="0" applyFont="1" applyFill="1" applyBorder="1"/>
    <xf numFmtId="0" fontId="36" fillId="12" borderId="1" xfId="0" applyFont="1" applyFill="1" applyBorder="1"/>
    <xf numFmtId="0" fontId="27" fillId="12" borderId="3" xfId="0" applyFont="1" applyFill="1" applyBorder="1"/>
    <xf numFmtId="0" fontId="36" fillId="12" borderId="6" xfId="0" applyFont="1" applyFill="1" applyBorder="1"/>
    <xf numFmtId="0" fontId="36" fillId="12" borderId="11" xfId="0" applyFont="1" applyFill="1" applyBorder="1"/>
    <xf numFmtId="0" fontId="27" fillId="12" borderId="83" xfId="0" applyFont="1" applyFill="1" applyBorder="1"/>
    <xf numFmtId="0" fontId="36" fillId="12" borderId="12" xfId="0" applyFont="1" applyFill="1" applyBorder="1"/>
    <xf numFmtId="0" fontId="36" fillId="12" borderId="14" xfId="0" applyFont="1" applyFill="1" applyBorder="1"/>
    <xf numFmtId="0" fontId="27" fillId="12" borderId="14" xfId="0" applyFont="1" applyFill="1" applyBorder="1" applyAlignment="1">
      <alignment wrapText="1"/>
    </xf>
    <xf numFmtId="0" fontId="36" fillId="12" borderId="7" xfId="0" applyFont="1" applyFill="1" applyBorder="1"/>
    <xf numFmtId="0" fontId="36" fillId="12" borderId="3" xfId="0" applyFont="1" applyFill="1" applyBorder="1"/>
    <xf numFmtId="0" fontId="36" fillId="12" borderId="0" xfId="0" applyFont="1" applyFill="1"/>
    <xf numFmtId="0" fontId="27" fillId="12" borderId="3" xfId="0" applyFont="1" applyFill="1" applyBorder="1" applyAlignment="1">
      <alignment wrapText="1"/>
    </xf>
    <xf numFmtId="0" fontId="27" fillId="12" borderId="0" xfId="0" applyFont="1" applyFill="1" applyAlignment="1">
      <alignment wrapText="1"/>
    </xf>
    <xf numFmtId="0" fontId="27" fillId="12" borderId="4" xfId="0" applyFont="1" applyFill="1" applyBorder="1"/>
    <xf numFmtId="0" fontId="27" fillId="13" borderId="15" xfId="0" applyFont="1" applyFill="1" applyBorder="1"/>
    <xf numFmtId="0" fontId="27" fillId="13" borderId="6" xfId="0" applyFont="1" applyFill="1" applyBorder="1"/>
    <xf numFmtId="0" fontId="36" fillId="13" borderId="6" xfId="0" applyFont="1" applyFill="1" applyBorder="1"/>
    <xf numFmtId="0" fontId="36" fillId="13" borderId="7" xfId="0" applyFont="1" applyFill="1" applyBorder="1"/>
    <xf numFmtId="0" fontId="36" fillId="13" borderId="11" xfId="0" applyFont="1" applyFill="1" applyBorder="1"/>
    <xf numFmtId="0" fontId="27" fillId="9" borderId="1" xfId="0" applyFont="1" applyFill="1" applyBorder="1"/>
    <xf numFmtId="0" fontId="27" fillId="9" borderId="1" xfId="0" applyFont="1" applyFill="1" applyBorder="1" applyAlignment="1">
      <alignment vertical="center"/>
    </xf>
    <xf numFmtId="0" fontId="27" fillId="9" borderId="1" xfId="0" applyFont="1" applyFill="1" applyBorder="1" applyAlignment="1">
      <alignment vertical="center" wrapText="1"/>
    </xf>
    <xf numFmtId="0" fontId="27" fillId="9" borderId="1" xfId="0" applyFont="1" applyFill="1" applyBorder="1" applyAlignment="1">
      <alignment wrapText="1"/>
    </xf>
    <xf numFmtId="0" fontId="27" fillId="9" borderId="15" xfId="0" applyFont="1" applyFill="1" applyBorder="1" applyAlignment="1">
      <alignment vertical="center"/>
    </xf>
    <xf numFmtId="0" fontId="27" fillId="10" borderId="84" xfId="0" applyFont="1" applyFill="1" applyBorder="1" applyAlignment="1">
      <alignment vertical="center"/>
    </xf>
    <xf numFmtId="0" fontId="27" fillId="10" borderId="83" xfId="0" applyFont="1" applyFill="1" applyBorder="1" applyAlignment="1">
      <alignment vertical="center"/>
    </xf>
    <xf numFmtId="0" fontId="27" fillId="10" borderId="4" xfId="0" applyFont="1" applyFill="1" applyBorder="1" applyAlignment="1">
      <alignment vertical="center"/>
    </xf>
    <xf numFmtId="0" fontId="27" fillId="10" borderId="1" xfId="0" applyFont="1" applyFill="1" applyBorder="1"/>
    <xf numFmtId="0" fontId="27" fillId="11" borderId="84" xfId="0" applyFont="1" applyFill="1" applyBorder="1" applyAlignment="1">
      <alignment vertical="center"/>
    </xf>
    <xf numFmtId="0" fontId="27" fillId="11" borderId="85" xfId="0" applyFont="1" applyFill="1" applyBorder="1" applyAlignment="1">
      <alignment vertical="center"/>
    </xf>
    <xf numFmtId="0" fontId="27" fillId="11" borderId="83" xfId="0" applyFont="1" applyFill="1" applyBorder="1" applyAlignment="1">
      <alignment vertical="center"/>
    </xf>
    <xf numFmtId="0" fontId="27" fillId="11" borderId="1" xfId="0" applyFont="1" applyFill="1" applyBorder="1"/>
    <xf numFmtId="0" fontId="27" fillId="12" borderId="86" xfId="0" applyFont="1" applyFill="1" applyBorder="1"/>
    <xf numFmtId="0" fontId="27" fillId="12" borderId="84" xfId="0" applyFont="1" applyFill="1" applyBorder="1"/>
    <xf numFmtId="0" fontId="27" fillId="12" borderId="1" xfId="0" applyFont="1" applyFill="1" applyBorder="1"/>
    <xf numFmtId="0" fontId="27" fillId="13" borderId="1" xfId="0" applyFont="1" applyFill="1" applyBorder="1"/>
    <xf numFmtId="0" fontId="27" fillId="13" borderId="2" xfId="0" applyFont="1" applyFill="1" applyBorder="1"/>
    <xf numFmtId="0" fontId="27" fillId="14" borderId="1" xfId="0" applyFont="1" applyFill="1" applyBorder="1"/>
    <xf numFmtId="165" fontId="27" fillId="14" borderId="1" xfId="0" applyNumberFormat="1" applyFont="1" applyFill="1" applyBorder="1"/>
    <xf numFmtId="14" fontId="27" fillId="14" borderId="1" xfId="0" applyNumberFormat="1" applyFont="1" applyFill="1" applyBorder="1"/>
    <xf numFmtId="164" fontId="27" fillId="14" borderId="1" xfId="0" applyNumberFormat="1" applyFont="1" applyFill="1" applyBorder="1"/>
    <xf numFmtId="10" fontId="27" fillId="14" borderId="1" xfId="0" applyNumberFormat="1" applyFont="1" applyFill="1" applyBorder="1"/>
    <xf numFmtId="1" fontId="27" fillId="14" borderId="1" xfId="0" applyNumberFormat="1" applyFont="1" applyFill="1" applyBorder="1"/>
    <xf numFmtId="0" fontId="36" fillId="14" borderId="1" xfId="0" applyFont="1" applyFill="1" applyBorder="1"/>
    <xf numFmtId="2" fontId="27" fillId="14" borderId="1" xfId="0" applyNumberFormat="1" applyFont="1" applyFill="1" applyBorder="1"/>
    <xf numFmtId="1" fontId="36" fillId="14" borderId="1" xfId="0" applyNumberFormat="1" applyFont="1" applyFill="1" applyBorder="1"/>
    <xf numFmtId="0" fontId="27" fillId="14" borderId="2" xfId="0" applyFont="1" applyFill="1" applyBorder="1"/>
    <xf numFmtId="0" fontId="36" fillId="7" borderId="84" xfId="0" applyFont="1" applyFill="1" applyBorder="1"/>
    <xf numFmtId="0" fontId="36" fillId="7" borderId="83" xfId="0" applyFont="1" applyFill="1" applyBorder="1"/>
    <xf numFmtId="0" fontId="36" fillId="7" borderId="87" xfId="0" applyFont="1" applyFill="1" applyBorder="1"/>
    <xf numFmtId="0" fontId="36" fillId="7" borderId="85" xfId="0" applyFont="1" applyFill="1" applyBorder="1"/>
    <xf numFmtId="0" fontId="36" fillId="7" borderId="86" xfId="0" applyFont="1" applyFill="1" applyBorder="1"/>
    <xf numFmtId="0" fontId="36" fillId="7" borderId="1" xfId="0" applyFont="1" applyFill="1" applyBorder="1"/>
    <xf numFmtId="0" fontId="27" fillId="7" borderId="1" xfId="0" applyFont="1" applyFill="1" applyBorder="1"/>
    <xf numFmtId="0" fontId="36" fillId="15" borderId="84" xfId="0" applyFont="1" applyFill="1" applyBorder="1"/>
    <xf numFmtId="0" fontId="36" fillId="15" borderId="85" xfId="0" applyFont="1" applyFill="1" applyBorder="1"/>
    <xf numFmtId="0" fontId="36" fillId="15" borderId="83" xfId="0" applyFont="1" applyFill="1" applyBorder="1"/>
    <xf numFmtId="0" fontId="36" fillId="15" borderId="1" xfId="0" applyFont="1" applyFill="1" applyBorder="1"/>
    <xf numFmtId="0" fontId="27" fillId="15" borderId="1" xfId="0" applyFont="1" applyFill="1" applyBorder="1"/>
    <xf numFmtId="0" fontId="36" fillId="8" borderId="1" xfId="0" applyFont="1" applyFill="1" applyBorder="1"/>
    <xf numFmtId="0" fontId="27" fillId="8" borderId="4" xfId="0" applyFont="1" applyFill="1" applyBorder="1"/>
    <xf numFmtId="0" fontId="27" fillId="8" borderId="83" xfId="0" applyFont="1" applyFill="1" applyBorder="1"/>
    <xf numFmtId="0" fontId="27" fillId="8" borderId="84" xfId="0" applyFont="1" applyFill="1" applyBorder="1"/>
    <xf numFmtId="0" fontId="27" fillId="8" borderId="3" xfId="0" applyFont="1" applyFill="1" applyBorder="1"/>
    <xf numFmtId="0" fontId="27" fillId="8" borderId="1" xfId="0" applyFont="1" applyFill="1" applyBorder="1"/>
    <xf numFmtId="0" fontId="27" fillId="6" borderId="1" xfId="0" applyFont="1" applyFill="1" applyBorder="1"/>
    <xf numFmtId="0" fontId="27" fillId="6" borderId="2" xfId="0" applyFont="1" applyFill="1" applyBorder="1"/>
    <xf numFmtId="0" fontId="27" fillId="6" borderId="84" xfId="0" applyFont="1" applyFill="1" applyBorder="1"/>
    <xf numFmtId="0" fontId="27" fillId="6" borderId="83" xfId="0" applyFont="1" applyFill="1" applyBorder="1"/>
    <xf numFmtId="0" fontId="27" fillId="6" borderId="4" xfId="0" applyFont="1" applyFill="1" applyBorder="1"/>
    <xf numFmtId="0" fontId="27" fillId="6" borderId="3" xfId="0" applyFont="1" applyFill="1" applyBorder="1"/>
    <xf numFmtId="0" fontId="1" fillId="0" borderId="0" xfId="1" applyFont="1" applyAlignment="1">
      <alignment horizontal="left" vertical="center" wrapText="1"/>
    </xf>
    <xf numFmtId="1" fontId="28" fillId="0" borderId="0" xfId="0" applyNumberFormat="1" applyFont="1" applyAlignment="1">
      <alignment horizontal="center" vertical="center"/>
    </xf>
    <xf numFmtId="0" fontId="10" fillId="0" borderId="0" xfId="1" applyFont="1" applyAlignment="1">
      <alignment horizontal="right"/>
    </xf>
    <xf numFmtId="0" fontId="0" fillId="0" borderId="9" xfId="0" applyBorder="1" applyAlignment="1">
      <alignment vertical="center" wrapText="1"/>
    </xf>
    <xf numFmtId="0" fontId="0" fillId="0" borderId="0" xfId="1" applyFont="1" applyAlignment="1">
      <alignment horizontal="center" vertical="center" wrapText="1"/>
    </xf>
    <xf numFmtId="0" fontId="10" fillId="0" borderId="9" xfId="0" applyFont="1" applyBorder="1" applyAlignment="1">
      <alignment horizontal="right" vertical="center" wrapText="1"/>
    </xf>
    <xf numFmtId="0" fontId="6" fillId="0" borderId="0" xfId="1" applyFont="1" applyAlignment="1">
      <alignment horizontal="left" wrapText="1"/>
    </xf>
    <xf numFmtId="0" fontId="1" fillId="4" borderId="0" xfId="1" applyFont="1" applyFill="1" applyAlignment="1">
      <alignment horizontal="left" vertical="center"/>
    </xf>
    <xf numFmtId="0" fontId="5" fillId="0" borderId="91" xfId="1" applyFont="1" applyBorder="1" applyAlignment="1">
      <alignment horizontal="center" vertical="center"/>
    </xf>
    <xf numFmtId="0" fontId="5" fillId="0" borderId="92" xfId="1" applyFont="1" applyBorder="1" applyAlignment="1">
      <alignment horizontal="center" vertical="center"/>
    </xf>
    <xf numFmtId="0" fontId="5" fillId="0" borderId="93" xfId="1" applyFont="1" applyBorder="1" applyAlignment="1">
      <alignment horizontal="center" vertical="center"/>
    </xf>
    <xf numFmtId="0" fontId="1" fillId="0" borderId="5" xfId="1" applyFont="1" applyBorder="1" applyAlignment="1">
      <alignment horizontal="left" vertical="center" wrapText="1"/>
    </xf>
    <xf numFmtId="0" fontId="41" fillId="0" borderId="0" xfId="0" applyFont="1"/>
    <xf numFmtId="0" fontId="39" fillId="0" borderId="0" xfId="0" applyFont="1"/>
    <xf numFmtId="0" fontId="42" fillId="0" borderId="103" xfId="0" applyFont="1" applyBorder="1" applyAlignment="1">
      <alignment horizontal="center" vertical="center"/>
    </xf>
    <xf numFmtId="0" fontId="46" fillId="0" borderId="0" xfId="0" applyFont="1"/>
    <xf numFmtId="0" fontId="43" fillId="0" borderId="113" xfId="0" applyFont="1" applyBorder="1" applyAlignment="1">
      <alignment horizontal="center" vertical="center"/>
    </xf>
    <xf numFmtId="0" fontId="43" fillId="0" borderId="114" xfId="0" applyFont="1" applyBorder="1" applyAlignment="1">
      <alignment horizontal="center" vertical="center"/>
    </xf>
    <xf numFmtId="0" fontId="43" fillId="0" borderId="118" xfId="0" applyFont="1" applyBorder="1" applyAlignment="1">
      <alignment horizontal="center" vertical="center"/>
    </xf>
    <xf numFmtId="0" fontId="43" fillId="0" borderId="0" xfId="0" applyFont="1" applyAlignment="1">
      <alignment vertical="top" wrapText="1"/>
    </xf>
    <xf numFmtId="0" fontId="1" fillId="0" borderId="4" xfId="1" applyFont="1" applyBorder="1" applyAlignment="1">
      <alignment horizontal="left" vertical="center"/>
    </xf>
    <xf numFmtId="1" fontId="28" fillId="7" borderId="42" xfId="1" applyNumberFormat="1" applyFont="1" applyFill="1" applyBorder="1" applyAlignment="1" applyProtection="1">
      <alignment horizontal="center" vertical="center" wrapText="1"/>
      <protection locked="0"/>
    </xf>
    <xf numFmtId="0" fontId="1" fillId="0" borderId="0" xfId="0" applyFont="1" applyAlignment="1">
      <alignment vertical="center"/>
    </xf>
    <xf numFmtId="1" fontId="28" fillId="0" borderId="73" xfId="1" applyNumberFormat="1" applyFont="1" applyBorder="1" applyAlignment="1" applyProtection="1">
      <alignment horizontal="center" vertical="center"/>
      <protection locked="0"/>
    </xf>
    <xf numFmtId="14" fontId="1" fillId="0" borderId="4" xfId="1" applyNumberFormat="1" applyFont="1" applyBorder="1" applyAlignment="1">
      <alignment horizontal="center" vertical="center" wrapText="1"/>
    </xf>
    <xf numFmtId="0" fontId="1" fillId="0" borderId="0" xfId="1" applyFont="1" applyAlignment="1">
      <alignment horizontal="left"/>
    </xf>
    <xf numFmtId="0" fontId="1" fillId="0" borderId="7" xfId="1" applyFont="1" applyBorder="1" applyAlignment="1">
      <alignment horizontal="left" vertical="center"/>
    </xf>
    <xf numFmtId="0" fontId="16" fillId="0" borderId="0" xfId="1" applyFont="1" applyAlignment="1">
      <alignment horizontal="center"/>
    </xf>
    <xf numFmtId="0" fontId="0" fillId="0" borderId="9" xfId="1" applyFont="1" applyBorder="1" applyAlignment="1">
      <alignment horizontal="left" vertical="center" wrapText="1"/>
    </xf>
    <xf numFmtId="0" fontId="0" fillId="0" borderId="0" xfId="1" applyFont="1" applyAlignment="1">
      <alignment horizontal="left" vertical="center" wrapText="1"/>
    </xf>
    <xf numFmtId="0" fontId="0" fillId="0" borderId="43" xfId="0" applyBorder="1" applyAlignment="1" applyProtection="1">
      <alignment horizontal="center" vertical="center" wrapText="1"/>
      <protection locked="0"/>
    </xf>
    <xf numFmtId="1" fontId="28" fillId="0" borderId="76" xfId="1" applyNumberFormat="1" applyFont="1" applyBorder="1" applyAlignment="1" applyProtection="1">
      <alignment horizontal="center" vertical="center"/>
      <protection locked="0"/>
    </xf>
    <xf numFmtId="0" fontId="1" fillId="4" borderId="0" xfId="1" applyFont="1" applyFill="1" applyAlignment="1">
      <alignment horizontal="left"/>
    </xf>
    <xf numFmtId="0" fontId="47" fillId="2" borderId="0" xfId="1" applyFont="1" applyFill="1"/>
    <xf numFmtId="0" fontId="40" fillId="2" borderId="0" xfId="1" applyFont="1" applyFill="1"/>
    <xf numFmtId="1" fontId="28" fillId="7" borderId="42" xfId="1" applyNumberFormat="1" applyFont="1" applyFill="1" applyBorder="1" applyAlignment="1" applyProtection="1">
      <alignment horizontal="center" vertical="center"/>
      <protection locked="0"/>
    </xf>
    <xf numFmtId="1" fontId="28" fillId="7" borderId="43" xfId="1" applyNumberFormat="1" applyFont="1" applyFill="1" applyBorder="1" applyAlignment="1" applyProtection="1">
      <alignment horizontal="center" vertical="center"/>
      <protection locked="0"/>
    </xf>
    <xf numFmtId="1" fontId="28" fillId="7" borderId="43" xfId="1" applyNumberFormat="1" applyFont="1" applyFill="1" applyBorder="1" applyAlignment="1" applyProtection="1">
      <alignment horizontal="center" vertical="center" wrapText="1"/>
      <protection locked="0"/>
    </xf>
    <xf numFmtId="0" fontId="0" fillId="0" borderId="2" xfId="1" applyFont="1" applyBorder="1" applyAlignment="1">
      <alignment horizontal="left" vertical="center"/>
    </xf>
    <xf numFmtId="0" fontId="0" fillId="0" borderId="4" xfId="1" applyFont="1" applyBorder="1" applyAlignment="1">
      <alignment horizontal="left" vertical="center"/>
    </xf>
    <xf numFmtId="0" fontId="0" fillId="0" borderId="3" xfId="1" applyFont="1" applyBorder="1" applyAlignment="1">
      <alignment horizontal="left" vertical="center"/>
    </xf>
    <xf numFmtId="0" fontId="21" fillId="0" borderId="34" xfId="0" applyFont="1" applyBorder="1" applyAlignment="1">
      <alignment wrapText="1"/>
    </xf>
    <xf numFmtId="0" fontId="21" fillId="0" borderId="0" xfId="0" applyFont="1" applyAlignment="1">
      <alignment wrapText="1"/>
    </xf>
    <xf numFmtId="0" fontId="18" fillId="0" borderId="49" xfId="1" applyFont="1" applyBorder="1" applyAlignment="1">
      <alignment horizontal="center" vertical="center"/>
    </xf>
    <xf numFmtId="0" fontId="18" fillId="0" borderId="32" xfId="1" applyFont="1" applyBorder="1" applyAlignment="1">
      <alignment horizontal="center" vertical="center"/>
    </xf>
    <xf numFmtId="0" fontId="18" fillId="0" borderId="33" xfId="1" applyFont="1" applyBorder="1" applyAlignment="1">
      <alignment horizontal="center" vertical="center"/>
    </xf>
    <xf numFmtId="0" fontId="20" fillId="0" borderId="49" xfId="0" applyFont="1" applyBorder="1" applyAlignment="1" applyProtection="1">
      <alignment horizontal="center"/>
      <protection locked="0"/>
    </xf>
    <xf numFmtId="0" fontId="20" fillId="0" borderId="32" xfId="0" applyFont="1" applyBorder="1" applyAlignment="1" applyProtection="1">
      <alignment horizontal="center"/>
      <protection locked="0"/>
    </xf>
    <xf numFmtId="0" fontId="20" fillId="0" borderId="33" xfId="0" applyFont="1" applyBorder="1" applyAlignment="1" applyProtection="1">
      <alignment horizontal="center"/>
      <protection locked="0"/>
    </xf>
    <xf numFmtId="1" fontId="28" fillId="7" borderId="42" xfId="1" applyNumberFormat="1" applyFont="1" applyFill="1" applyBorder="1" applyAlignment="1" applyProtection="1">
      <alignment horizontal="center" vertical="center"/>
      <protection locked="0"/>
    </xf>
    <xf numFmtId="1" fontId="28" fillId="7" borderId="43" xfId="1" applyNumberFormat="1" applyFont="1" applyFill="1" applyBorder="1" applyAlignment="1" applyProtection="1">
      <alignment horizontal="center" vertical="center"/>
      <protection locked="0"/>
    </xf>
    <xf numFmtId="0" fontId="1" fillId="5" borderId="2" xfId="1" applyFont="1" applyFill="1" applyBorder="1" applyAlignment="1" applyProtection="1">
      <alignment horizontal="center" vertical="center" wrapText="1"/>
      <protection locked="0"/>
    </xf>
    <xf numFmtId="0" fontId="1" fillId="5" borderId="4" xfId="1" applyFont="1" applyFill="1" applyBorder="1" applyAlignment="1" applyProtection="1">
      <alignment horizontal="center" vertical="center" wrapText="1"/>
      <protection locked="0"/>
    </xf>
    <xf numFmtId="0" fontId="1" fillId="5" borderId="3" xfId="1" applyFont="1" applyFill="1" applyBorder="1" applyAlignment="1" applyProtection="1">
      <alignment horizontal="center" vertical="center" wrapText="1"/>
      <protection locked="0"/>
    </xf>
    <xf numFmtId="14" fontId="1" fillId="0" borderId="9" xfId="1" applyNumberFormat="1" applyFont="1" applyBorder="1" applyAlignment="1">
      <alignment horizontal="center" vertical="center" wrapText="1"/>
    </xf>
    <xf numFmtId="164" fontId="1" fillId="5" borderId="2" xfId="1" applyNumberFormat="1" applyFont="1" applyFill="1" applyBorder="1" applyAlignment="1" applyProtection="1">
      <alignment horizontal="center" vertical="center" wrapText="1"/>
      <protection locked="0"/>
    </xf>
    <xf numFmtId="164" fontId="1" fillId="5" borderId="4" xfId="1" applyNumberFormat="1" applyFont="1" applyFill="1" applyBorder="1" applyAlignment="1" applyProtection="1">
      <alignment horizontal="center" vertical="center" wrapText="1"/>
      <protection locked="0"/>
    </xf>
    <xf numFmtId="164" fontId="1" fillId="5" borderId="3" xfId="1" applyNumberFormat="1" applyFont="1" applyFill="1" applyBorder="1" applyAlignment="1" applyProtection="1">
      <alignment horizontal="center" vertical="center" wrapText="1"/>
      <protection locked="0"/>
    </xf>
    <xf numFmtId="14" fontId="1" fillId="5" borderId="2" xfId="1" applyNumberFormat="1" applyFont="1" applyFill="1" applyBorder="1" applyAlignment="1" applyProtection="1">
      <alignment horizontal="center" vertical="center" wrapText="1"/>
      <protection locked="0"/>
    </xf>
    <xf numFmtId="14" fontId="1" fillId="5" borderId="4" xfId="1" applyNumberFormat="1" applyFont="1" applyFill="1" applyBorder="1" applyAlignment="1" applyProtection="1">
      <alignment horizontal="center" vertical="center" wrapText="1"/>
      <protection locked="0"/>
    </xf>
    <xf numFmtId="14" fontId="1" fillId="5" borderId="3" xfId="1" applyNumberFormat="1" applyFont="1" applyFill="1" applyBorder="1" applyAlignment="1" applyProtection="1">
      <alignment horizontal="center" vertical="center" wrapText="1"/>
      <protection locked="0"/>
    </xf>
    <xf numFmtId="0" fontId="18" fillId="0" borderId="31" xfId="1" applyFont="1" applyBorder="1" applyAlignment="1">
      <alignment horizontal="center" vertical="center"/>
    </xf>
    <xf numFmtId="0" fontId="18" fillId="0" borderId="48" xfId="1" applyFont="1" applyBorder="1" applyAlignment="1">
      <alignment horizontal="center" vertical="center"/>
    </xf>
    <xf numFmtId="0" fontId="31" fillId="5" borderId="2" xfId="1" applyFont="1" applyFill="1" applyBorder="1" applyAlignment="1" applyProtection="1">
      <alignment horizontal="center" vertical="center" wrapText="1"/>
      <protection locked="0"/>
    </xf>
    <xf numFmtId="0" fontId="31" fillId="5" borderId="4" xfId="1" applyFont="1" applyFill="1" applyBorder="1" applyAlignment="1" applyProtection="1">
      <alignment horizontal="center" vertical="center" wrapText="1"/>
      <protection locked="0"/>
    </xf>
    <xf numFmtId="0" fontId="31" fillId="5" borderId="3" xfId="1" applyFont="1" applyFill="1" applyBorder="1" applyAlignment="1" applyProtection="1">
      <alignment horizontal="center" vertical="center" wrapText="1"/>
      <protection locked="0"/>
    </xf>
    <xf numFmtId="0" fontId="0" fillId="0" borderId="2" xfId="1" applyFont="1" applyBorder="1" applyAlignment="1">
      <alignment horizontal="left" vertical="center"/>
    </xf>
    <xf numFmtId="0" fontId="0" fillId="0" borderId="4" xfId="1" applyFont="1" applyBorder="1" applyAlignment="1">
      <alignment horizontal="left" vertical="center"/>
    </xf>
    <xf numFmtId="0" fontId="0" fillId="0" borderId="3" xfId="1" applyFont="1" applyBorder="1" applyAlignment="1">
      <alignment horizontal="left" vertical="center"/>
    </xf>
    <xf numFmtId="10" fontId="1" fillId="5" borderId="2" xfId="1" applyNumberFormat="1" applyFont="1" applyFill="1" applyBorder="1" applyAlignment="1" applyProtection="1">
      <alignment horizontal="center" vertical="center" wrapText="1"/>
      <protection locked="0"/>
    </xf>
    <xf numFmtId="10" fontId="1" fillId="5" borderId="4" xfId="1" applyNumberFormat="1" applyFont="1" applyFill="1" applyBorder="1" applyAlignment="1" applyProtection="1">
      <alignment horizontal="center" vertical="center" wrapText="1"/>
      <protection locked="0"/>
    </xf>
    <xf numFmtId="10" fontId="1" fillId="5" borderId="3" xfId="1" applyNumberFormat="1" applyFont="1" applyFill="1" applyBorder="1" applyAlignment="1" applyProtection="1">
      <alignment horizontal="center" vertical="center" wrapText="1"/>
      <protection locked="0"/>
    </xf>
    <xf numFmtId="164" fontId="10" fillId="0" borderId="2" xfId="1" applyNumberFormat="1" applyFont="1" applyBorder="1" applyAlignment="1">
      <alignment horizontal="center" vertical="center" wrapText="1"/>
    </xf>
    <xf numFmtId="164" fontId="10" fillId="0" borderId="4" xfId="1" applyNumberFormat="1" applyFont="1" applyBorder="1" applyAlignment="1">
      <alignment horizontal="center" vertical="center" wrapText="1"/>
    </xf>
    <xf numFmtId="164" fontId="10" fillId="0" borderId="3" xfId="1" applyNumberFormat="1" applyFont="1" applyBorder="1" applyAlignment="1">
      <alignment horizontal="center" vertical="center" wrapText="1"/>
    </xf>
    <xf numFmtId="14" fontId="10" fillId="0" borderId="7" xfId="1" applyNumberFormat="1" applyFont="1" applyBorder="1" applyAlignment="1">
      <alignment horizontal="left" vertical="center" wrapText="1"/>
    </xf>
    <xf numFmtId="0" fontId="10" fillId="0" borderId="2" xfId="1" applyFont="1" applyBorder="1" applyAlignment="1">
      <alignment horizontal="left" vertical="center" wrapText="1"/>
    </xf>
    <xf numFmtId="0" fontId="10" fillId="0" borderId="4" xfId="1" applyFont="1" applyBorder="1" applyAlignment="1">
      <alignment horizontal="left" vertical="center" wrapText="1"/>
    </xf>
    <xf numFmtId="0" fontId="10" fillId="0" borderId="3" xfId="1" applyFont="1" applyBorder="1" applyAlignment="1">
      <alignment horizontal="left" vertical="center" wrapText="1"/>
    </xf>
    <xf numFmtId="14" fontId="6" fillId="0" borderId="7" xfId="1" applyNumberFormat="1" applyFont="1" applyBorder="1" applyAlignment="1">
      <alignment horizontal="center" vertical="center" wrapText="1"/>
    </xf>
    <xf numFmtId="14" fontId="1" fillId="0" borderId="4" xfId="1" applyNumberFormat="1" applyFont="1" applyBorder="1" applyAlignment="1">
      <alignment horizontal="center" vertical="center" wrapText="1"/>
    </xf>
    <xf numFmtId="0" fontId="1" fillId="0" borderId="4" xfId="1" applyFont="1" applyBorder="1" applyAlignment="1">
      <alignment horizontal="left" vertical="center"/>
    </xf>
    <xf numFmtId="0" fontId="1" fillId="0" borderId="2" xfId="1" applyFont="1" applyBorder="1" applyAlignment="1">
      <alignment horizontal="left" vertical="center"/>
    </xf>
    <xf numFmtId="0" fontId="1" fillId="0" borderId="3" xfId="1" applyFont="1" applyBorder="1" applyAlignment="1">
      <alignment horizontal="left" vertical="center"/>
    </xf>
    <xf numFmtId="164" fontId="10" fillId="4" borderId="2" xfId="1" applyNumberFormat="1" applyFont="1" applyFill="1" applyBorder="1" applyAlignment="1">
      <alignment horizontal="center" vertical="center" wrapText="1"/>
    </xf>
    <xf numFmtId="164" fontId="10" fillId="4" borderId="4" xfId="1" applyNumberFormat="1" applyFont="1" applyFill="1" applyBorder="1" applyAlignment="1">
      <alignment horizontal="center" vertical="center" wrapText="1"/>
    </xf>
    <xf numFmtId="164" fontId="10" fillId="4" borderId="3" xfId="1" applyNumberFormat="1" applyFont="1" applyFill="1" applyBorder="1" applyAlignment="1">
      <alignment horizontal="center" vertical="center" wrapText="1"/>
    </xf>
    <xf numFmtId="0" fontId="20" fillId="0" borderId="31" xfId="1" applyFont="1" applyBorder="1" applyAlignment="1" applyProtection="1">
      <alignment horizontal="center" wrapText="1"/>
      <protection locked="0"/>
    </xf>
    <xf numFmtId="0" fontId="20" fillId="0" borderId="32" xfId="1" applyFont="1" applyBorder="1" applyAlignment="1" applyProtection="1">
      <alignment horizontal="center" wrapText="1"/>
      <protection locked="0"/>
    </xf>
    <xf numFmtId="0" fontId="20" fillId="0" borderId="48" xfId="1" applyFont="1" applyBorder="1" applyAlignment="1" applyProtection="1">
      <alignment horizontal="center" wrapText="1"/>
      <protection locked="0"/>
    </xf>
    <xf numFmtId="0" fontId="10" fillId="0" borderId="2" xfId="1" applyFont="1" applyBorder="1" applyAlignment="1">
      <alignment horizontal="left" vertical="center"/>
    </xf>
    <xf numFmtId="0" fontId="10" fillId="0" borderId="4" xfId="1" applyFont="1" applyBorder="1" applyAlignment="1">
      <alignment horizontal="left" vertical="center"/>
    </xf>
    <xf numFmtId="0" fontId="10" fillId="0" borderId="3" xfId="1" applyFont="1" applyBorder="1" applyAlignment="1">
      <alignment horizontal="left" vertic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1"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9" xfId="1" applyFont="1" applyBorder="1" applyAlignment="1">
      <alignment horizontal="left" vertical="center"/>
    </xf>
    <xf numFmtId="14" fontId="0" fillId="5" borderId="2" xfId="1" applyNumberFormat="1" applyFont="1" applyFill="1" applyBorder="1" applyAlignment="1" applyProtection="1">
      <alignment horizontal="left" vertical="center" wrapText="1"/>
      <protection locked="0"/>
    </xf>
    <xf numFmtId="14" fontId="0" fillId="5" borderId="4" xfId="1" applyNumberFormat="1" applyFont="1" applyFill="1" applyBorder="1" applyAlignment="1" applyProtection="1">
      <alignment horizontal="left" vertical="center" wrapText="1"/>
      <protection locked="0"/>
    </xf>
    <xf numFmtId="14" fontId="0" fillId="5" borderId="3" xfId="1" applyNumberFormat="1" applyFont="1" applyFill="1" applyBorder="1" applyAlignment="1" applyProtection="1">
      <alignment horizontal="left" vertical="center" wrapText="1"/>
      <protection locked="0"/>
    </xf>
    <xf numFmtId="0" fontId="0" fillId="5" borderId="2" xfId="1" applyFont="1" applyFill="1" applyBorder="1" applyAlignment="1" applyProtection="1">
      <alignment horizontal="left" vertical="center" wrapText="1"/>
      <protection locked="0"/>
    </xf>
    <xf numFmtId="0" fontId="0" fillId="5" borderId="4" xfId="1" applyFont="1" applyFill="1" applyBorder="1" applyAlignment="1" applyProtection="1">
      <alignment horizontal="left" vertical="center" wrapText="1"/>
      <protection locked="0"/>
    </xf>
    <xf numFmtId="0" fontId="0" fillId="5" borderId="3" xfId="1" applyFont="1" applyFill="1" applyBorder="1" applyAlignment="1" applyProtection="1">
      <alignment horizontal="left" vertical="center" wrapText="1"/>
      <protection locked="0"/>
    </xf>
    <xf numFmtId="0" fontId="0" fillId="0" borderId="2" xfId="1" applyFont="1" applyBorder="1" applyAlignment="1">
      <alignment horizontal="left" vertical="center" wrapText="1"/>
    </xf>
    <xf numFmtId="0" fontId="0" fillId="0" borderId="4" xfId="1" applyFont="1" applyBorder="1" applyAlignment="1">
      <alignment horizontal="left" vertical="center" wrapText="1"/>
    </xf>
    <xf numFmtId="0" fontId="0" fillId="0" borderId="3" xfId="1" applyFont="1" applyBorder="1" applyAlignment="1">
      <alignment horizontal="left" vertical="center" wrapText="1"/>
    </xf>
    <xf numFmtId="1" fontId="28" fillId="7" borderId="69" xfId="1" applyNumberFormat="1" applyFont="1" applyFill="1" applyBorder="1" applyAlignment="1" applyProtection="1">
      <alignment horizontal="center" vertical="center"/>
      <protection locked="0"/>
    </xf>
    <xf numFmtId="1" fontId="28" fillId="7" borderId="70" xfId="1" applyNumberFormat="1" applyFont="1" applyFill="1" applyBorder="1" applyAlignment="1" applyProtection="1">
      <alignment horizontal="center" vertical="center"/>
      <protection locked="0"/>
    </xf>
    <xf numFmtId="1" fontId="28" fillId="7" borderId="71" xfId="1" applyNumberFormat="1" applyFont="1" applyFill="1" applyBorder="1" applyAlignment="1" applyProtection="1">
      <alignment horizontal="center" vertical="center"/>
      <protection locked="0"/>
    </xf>
    <xf numFmtId="1" fontId="28" fillId="7" borderId="72" xfId="1" applyNumberFormat="1" applyFont="1" applyFill="1" applyBorder="1" applyAlignment="1" applyProtection="1">
      <alignment horizontal="center" vertical="center"/>
      <protection locked="0"/>
    </xf>
    <xf numFmtId="0" fontId="29" fillId="0" borderId="31" xfId="1" applyFont="1" applyBorder="1" applyAlignment="1">
      <alignment horizontal="left" wrapText="1"/>
    </xf>
    <xf numFmtId="0" fontId="29" fillId="0" borderId="32" xfId="1" applyFont="1" applyBorder="1" applyAlignment="1">
      <alignment horizontal="left" wrapText="1"/>
    </xf>
    <xf numFmtId="0" fontId="29" fillId="0" borderId="33" xfId="1" applyFont="1" applyBorder="1" applyAlignment="1">
      <alignment horizontal="left" wrapText="1"/>
    </xf>
    <xf numFmtId="0" fontId="1" fillId="0" borderId="2" xfId="1" applyFont="1" applyBorder="1" applyAlignment="1">
      <alignment horizontal="left" vertical="center" wrapText="1"/>
    </xf>
    <xf numFmtId="0" fontId="1" fillId="0" borderId="4" xfId="1" applyFont="1" applyBorder="1" applyAlignment="1">
      <alignment horizontal="left" vertical="center" wrapText="1"/>
    </xf>
    <xf numFmtId="0" fontId="1" fillId="0" borderId="3" xfId="1" applyFont="1" applyBorder="1" applyAlignment="1">
      <alignment horizontal="left" vertical="center" wrapText="1"/>
    </xf>
    <xf numFmtId="0" fontId="39" fillId="5" borderId="2" xfId="1" applyFont="1" applyFill="1" applyBorder="1" applyAlignment="1" applyProtection="1">
      <alignment horizontal="left" vertical="center" wrapText="1"/>
      <protection locked="0"/>
    </xf>
    <xf numFmtId="0" fontId="39" fillId="5" borderId="4" xfId="1" applyFont="1" applyFill="1" applyBorder="1" applyAlignment="1" applyProtection="1">
      <alignment horizontal="left" vertical="center" wrapText="1"/>
      <protection locked="0"/>
    </xf>
    <xf numFmtId="0" fontId="39" fillId="5" borderId="3" xfId="1" applyFont="1" applyFill="1" applyBorder="1" applyAlignment="1" applyProtection="1">
      <alignment horizontal="left" vertical="center" wrapText="1"/>
      <protection locked="0"/>
    </xf>
    <xf numFmtId="1" fontId="28" fillId="7" borderId="74" xfId="1" applyNumberFormat="1" applyFont="1" applyFill="1" applyBorder="1" applyAlignment="1" applyProtection="1">
      <alignment horizontal="center" vertical="center"/>
      <protection locked="0"/>
    </xf>
    <xf numFmtId="1" fontId="28" fillId="7" borderId="75" xfId="1" applyNumberFormat="1" applyFont="1" applyFill="1" applyBorder="1" applyAlignment="1" applyProtection="1">
      <alignment horizontal="center" vertical="center"/>
      <protection locked="0"/>
    </xf>
    <xf numFmtId="49" fontId="0" fillId="5" borderId="2" xfId="1" applyNumberFormat="1" applyFont="1" applyFill="1" applyBorder="1" applyAlignment="1" applyProtection="1">
      <alignment horizontal="center" vertical="center" wrapText="1"/>
      <protection locked="0"/>
    </xf>
    <xf numFmtId="49" fontId="0" fillId="5" borderId="4" xfId="1" applyNumberFormat="1" applyFont="1" applyFill="1" applyBorder="1" applyAlignment="1" applyProtection="1">
      <alignment horizontal="center" vertical="center" wrapText="1"/>
      <protection locked="0"/>
    </xf>
    <xf numFmtId="49" fontId="0" fillId="5" borderId="3" xfId="1" applyNumberFormat="1" applyFont="1" applyFill="1" applyBorder="1" applyAlignment="1" applyProtection="1">
      <alignment horizontal="center" vertical="center" wrapText="1"/>
      <protection locked="0"/>
    </xf>
    <xf numFmtId="0" fontId="0" fillId="5" borderId="2" xfId="0" applyFill="1" applyBorder="1" applyAlignment="1" applyProtection="1">
      <alignment horizontal="center" vertical="center" wrapText="1"/>
      <protection locked="0"/>
    </xf>
    <xf numFmtId="0" fontId="0" fillId="5" borderId="4" xfId="0" applyFill="1" applyBorder="1" applyAlignment="1" applyProtection="1">
      <alignment horizontal="center" vertical="center" wrapText="1"/>
      <protection locked="0"/>
    </xf>
    <xf numFmtId="0" fontId="0" fillId="5" borderId="3" xfId="0" applyFill="1" applyBorder="1" applyAlignment="1" applyProtection="1">
      <alignment horizontal="center" vertical="center" wrapText="1"/>
      <protection locked="0"/>
    </xf>
    <xf numFmtId="1" fontId="28" fillId="7" borderId="69" xfId="1" applyNumberFormat="1" applyFont="1" applyFill="1" applyBorder="1" applyAlignment="1" applyProtection="1">
      <alignment horizontal="center" vertical="center" wrapText="1"/>
      <protection locked="0"/>
    </xf>
    <xf numFmtId="1" fontId="28" fillId="7" borderId="70" xfId="1" applyNumberFormat="1" applyFont="1" applyFill="1" applyBorder="1" applyAlignment="1" applyProtection="1">
      <alignment horizontal="center" vertical="center" wrapText="1"/>
      <protection locked="0"/>
    </xf>
    <xf numFmtId="1" fontId="28" fillId="7" borderId="129" xfId="1" applyNumberFormat="1" applyFont="1" applyFill="1" applyBorder="1" applyAlignment="1" applyProtection="1">
      <alignment horizontal="center" vertical="center" wrapText="1"/>
      <protection locked="0"/>
    </xf>
    <xf numFmtId="1" fontId="28" fillId="7" borderId="76" xfId="1" applyNumberFormat="1" applyFont="1" applyFill="1" applyBorder="1" applyAlignment="1" applyProtection="1">
      <alignment horizontal="center" vertical="center" wrapText="1"/>
      <protection locked="0"/>
    </xf>
    <xf numFmtId="0" fontId="0" fillId="5" borderId="2" xfId="1" applyFont="1" applyFill="1" applyBorder="1" applyAlignment="1" applyProtection="1">
      <alignment horizontal="center" vertical="center" wrapText="1"/>
      <protection locked="0"/>
    </xf>
    <xf numFmtId="0" fontId="0" fillId="5" borderId="4" xfId="1" applyFont="1" applyFill="1" applyBorder="1" applyAlignment="1" applyProtection="1">
      <alignment horizontal="center" vertical="center" wrapText="1"/>
      <protection locked="0"/>
    </xf>
    <xf numFmtId="0" fontId="0" fillId="5" borderId="3" xfId="1" applyFont="1" applyFill="1" applyBorder="1" applyAlignment="1" applyProtection="1">
      <alignment horizontal="center" vertical="center" wrapText="1"/>
      <protection locked="0"/>
    </xf>
    <xf numFmtId="1" fontId="28" fillId="0" borderId="73" xfId="1" applyNumberFormat="1" applyFont="1" applyBorder="1" applyAlignment="1" applyProtection="1">
      <alignment horizontal="center" vertical="center"/>
      <protection locked="0"/>
    </xf>
    <xf numFmtId="1" fontId="28" fillId="0" borderId="76" xfId="1" applyNumberFormat="1" applyFont="1" applyBorder="1" applyAlignment="1" applyProtection="1">
      <alignment horizontal="center" vertical="center"/>
      <protection locked="0"/>
    </xf>
    <xf numFmtId="0" fontId="0" fillId="5" borderId="8" xfId="0" applyFill="1" applyBorder="1" applyAlignment="1" applyProtection="1">
      <alignment horizontal="left" vertical="center" wrapText="1"/>
      <protection locked="0"/>
    </xf>
    <xf numFmtId="0" fontId="0" fillId="5" borderId="9" xfId="0" applyFill="1" applyBorder="1" applyAlignment="1" applyProtection="1">
      <alignment horizontal="left" vertical="center" wrapText="1"/>
      <protection locked="0"/>
    </xf>
    <xf numFmtId="0" fontId="0" fillId="5" borderId="10" xfId="0" applyFill="1" applyBorder="1" applyAlignment="1" applyProtection="1">
      <alignment horizontal="left" vertical="center" wrapText="1"/>
      <protection locked="0"/>
    </xf>
    <xf numFmtId="0" fontId="0" fillId="5" borderId="6" xfId="0" applyFill="1" applyBorder="1" applyAlignment="1" applyProtection="1">
      <alignment horizontal="left" vertical="center" wrapText="1"/>
      <protection locked="0"/>
    </xf>
    <xf numFmtId="0" fontId="0" fillId="5" borderId="7" xfId="0" applyFill="1" applyBorder="1" applyAlignment="1" applyProtection="1">
      <alignment horizontal="left" vertical="center" wrapText="1"/>
      <protection locked="0"/>
    </xf>
    <xf numFmtId="0" fontId="0" fillId="5" borderId="11" xfId="0" applyFill="1" applyBorder="1" applyAlignment="1" applyProtection="1">
      <alignment horizontal="left" vertical="center" wrapText="1"/>
      <protection locked="0"/>
    </xf>
    <xf numFmtId="0" fontId="10" fillId="0" borderId="7" xfId="0" applyFont="1" applyBorder="1" applyAlignment="1">
      <alignment horizontal="left"/>
    </xf>
    <xf numFmtId="0" fontId="1" fillId="0" borderId="7" xfId="1" applyFont="1" applyBorder="1" applyAlignment="1">
      <alignment horizontal="left" vertical="center"/>
    </xf>
    <xf numFmtId="164" fontId="0" fillId="5" borderId="2" xfId="1" applyNumberFormat="1" applyFont="1" applyFill="1" applyBorder="1" applyAlignment="1" applyProtection="1">
      <alignment horizontal="center" vertical="center" wrapText="1"/>
      <protection locked="0"/>
    </xf>
    <xf numFmtId="164" fontId="0" fillId="5" borderId="4" xfId="1" applyNumberFormat="1" applyFont="1" applyFill="1" applyBorder="1" applyAlignment="1" applyProtection="1">
      <alignment horizontal="center" vertical="center" wrapText="1"/>
      <protection locked="0"/>
    </xf>
    <xf numFmtId="164" fontId="0" fillId="5" borderId="3" xfId="1" applyNumberFormat="1" applyFont="1" applyFill="1" applyBorder="1" applyAlignment="1" applyProtection="1">
      <alignment horizontal="center" vertical="center" wrapText="1"/>
      <protection locked="0"/>
    </xf>
    <xf numFmtId="0" fontId="1" fillId="5" borderId="2" xfId="1" applyFont="1" applyFill="1" applyBorder="1" applyAlignment="1" applyProtection="1">
      <alignment horizontal="left" vertical="center" wrapText="1"/>
      <protection locked="0"/>
    </xf>
    <xf numFmtId="0" fontId="1" fillId="5" borderId="4" xfId="1" applyFont="1" applyFill="1" applyBorder="1" applyAlignment="1" applyProtection="1">
      <alignment horizontal="left" vertical="center" wrapText="1"/>
      <protection locked="0"/>
    </xf>
    <xf numFmtId="0" fontId="1" fillId="5" borderId="3" xfId="1" applyFont="1" applyFill="1" applyBorder="1" applyAlignment="1" applyProtection="1">
      <alignment horizontal="left" vertical="center" wrapText="1"/>
      <protection locked="0"/>
    </xf>
    <xf numFmtId="0" fontId="1" fillId="0" borderId="8" xfId="1" applyFont="1" applyBorder="1" applyAlignment="1">
      <alignment horizontal="left" vertical="center"/>
    </xf>
    <xf numFmtId="0" fontId="1" fillId="0" borderId="10" xfId="1" applyFont="1" applyBorder="1" applyAlignment="1">
      <alignment horizontal="left" vertical="center"/>
    </xf>
    <xf numFmtId="0" fontId="1" fillId="0" borderId="6" xfId="1" applyFont="1" applyBorder="1" applyAlignment="1">
      <alignment horizontal="left" vertical="center"/>
    </xf>
    <xf numFmtId="0" fontId="1" fillId="0" borderId="11" xfId="1" applyFont="1" applyBorder="1" applyAlignment="1">
      <alignment horizontal="left" vertical="center"/>
    </xf>
    <xf numFmtId="14" fontId="1" fillId="5" borderId="8" xfId="1" applyNumberFormat="1" applyFont="1" applyFill="1" applyBorder="1" applyAlignment="1" applyProtection="1">
      <alignment horizontal="center" vertical="center"/>
      <protection locked="0"/>
    </xf>
    <xf numFmtId="14" fontId="1" fillId="5" borderId="9" xfId="1" applyNumberFormat="1" applyFont="1" applyFill="1" applyBorder="1" applyAlignment="1" applyProtection="1">
      <alignment horizontal="center" vertical="center"/>
      <protection locked="0"/>
    </xf>
    <xf numFmtId="14" fontId="1" fillId="5" borderId="10" xfId="1" applyNumberFormat="1" applyFont="1" applyFill="1" applyBorder="1" applyAlignment="1" applyProtection="1">
      <alignment horizontal="center" vertical="center"/>
      <protection locked="0"/>
    </xf>
    <xf numFmtId="14" fontId="1" fillId="5" borderId="6" xfId="1" applyNumberFormat="1" applyFont="1" applyFill="1" applyBorder="1" applyAlignment="1" applyProtection="1">
      <alignment horizontal="center" vertical="center"/>
      <protection locked="0"/>
    </xf>
    <xf numFmtId="14" fontId="1" fillId="5" borderId="7" xfId="1" applyNumberFormat="1" applyFont="1" applyFill="1" applyBorder="1" applyAlignment="1" applyProtection="1">
      <alignment horizontal="center" vertical="center"/>
      <protection locked="0"/>
    </xf>
    <xf numFmtId="14" fontId="1" fillId="5" borderId="11" xfId="1" applyNumberFormat="1" applyFont="1" applyFill="1" applyBorder="1" applyAlignment="1" applyProtection="1">
      <alignment horizontal="center" vertical="center"/>
      <protection locked="0"/>
    </xf>
    <xf numFmtId="14" fontId="1" fillId="5" borderId="2" xfId="1" applyNumberFormat="1" applyFont="1" applyFill="1" applyBorder="1" applyAlignment="1" applyProtection="1">
      <alignment horizontal="left" vertical="center" wrapText="1"/>
      <protection locked="0"/>
    </xf>
    <xf numFmtId="14" fontId="1" fillId="5" borderId="4" xfId="1" applyNumberFormat="1" applyFont="1" applyFill="1" applyBorder="1" applyAlignment="1" applyProtection="1">
      <alignment horizontal="left" vertical="center" wrapText="1"/>
      <protection locked="0"/>
    </xf>
    <xf numFmtId="14" fontId="1" fillId="5" borderId="3" xfId="1" applyNumberFormat="1" applyFont="1" applyFill="1" applyBorder="1" applyAlignment="1" applyProtection="1">
      <alignment horizontal="left" vertical="center" wrapText="1"/>
      <protection locked="0"/>
    </xf>
    <xf numFmtId="0" fontId="10" fillId="0" borderId="7" xfId="1" applyFont="1" applyBorder="1"/>
    <xf numFmtId="14" fontId="0" fillId="5" borderId="2" xfId="1" applyNumberFormat="1" applyFont="1" applyFill="1" applyBorder="1" applyAlignment="1" applyProtection="1">
      <alignment horizontal="center" vertical="center" wrapText="1"/>
      <protection locked="0"/>
    </xf>
    <xf numFmtId="14" fontId="0" fillId="5" borderId="4" xfId="1" applyNumberFormat="1" applyFont="1" applyFill="1" applyBorder="1" applyAlignment="1" applyProtection="1">
      <alignment horizontal="center" vertical="center" wrapText="1"/>
      <protection locked="0"/>
    </xf>
    <xf numFmtId="14" fontId="0" fillId="5" borderId="3" xfId="1" applyNumberFormat="1" applyFont="1" applyFill="1" applyBorder="1" applyAlignment="1" applyProtection="1">
      <alignment horizontal="center" vertical="center" wrapText="1"/>
      <protection locked="0"/>
    </xf>
    <xf numFmtId="164" fontId="0" fillId="0" borderId="2" xfId="1" applyNumberFormat="1" applyFont="1" applyBorder="1" applyAlignment="1">
      <alignment horizontal="left" vertical="center" wrapText="1"/>
    </xf>
    <xf numFmtId="164" fontId="0" fillId="0" borderId="4" xfId="1" applyNumberFormat="1" applyFont="1" applyBorder="1" applyAlignment="1">
      <alignment horizontal="left" vertical="center" wrapText="1"/>
    </xf>
    <xf numFmtId="164" fontId="0" fillId="0" borderId="3" xfId="1" applyNumberFormat="1" applyFont="1" applyBorder="1" applyAlignment="1">
      <alignment horizontal="left" vertical="center" wrapText="1"/>
    </xf>
    <xf numFmtId="164" fontId="28" fillId="7" borderId="74" xfId="1" applyNumberFormat="1" applyFont="1" applyFill="1" applyBorder="1" applyAlignment="1" applyProtection="1">
      <alignment horizontal="center" vertical="center" wrapText="1"/>
      <protection locked="0"/>
    </xf>
    <xf numFmtId="164" fontId="28" fillId="7" borderId="75" xfId="1" applyNumberFormat="1" applyFont="1" applyFill="1" applyBorder="1" applyAlignment="1" applyProtection="1">
      <alignment horizontal="center" vertical="center" wrapText="1"/>
      <protection locked="0"/>
    </xf>
    <xf numFmtId="0" fontId="1" fillId="5" borderId="2" xfId="1" applyFont="1" applyFill="1" applyBorder="1" applyAlignment="1" applyProtection="1">
      <alignment horizontal="center" vertical="center"/>
      <protection locked="0"/>
    </xf>
    <xf numFmtId="0" fontId="1" fillId="5" borderId="4" xfId="1" applyFont="1" applyFill="1" applyBorder="1" applyAlignment="1" applyProtection="1">
      <alignment horizontal="center" vertical="center"/>
      <protection locked="0"/>
    </xf>
    <xf numFmtId="0" fontId="1" fillId="5" borderId="3" xfId="1" applyFont="1" applyFill="1" applyBorder="1" applyAlignment="1" applyProtection="1">
      <alignment horizontal="center" vertical="center"/>
      <protection locked="0"/>
    </xf>
    <xf numFmtId="0" fontId="0" fillId="5" borderId="8" xfId="1" applyFont="1" applyFill="1" applyBorder="1" applyAlignment="1" applyProtection="1">
      <alignment horizontal="left" vertical="center" wrapText="1"/>
      <protection locked="0"/>
    </xf>
    <xf numFmtId="0" fontId="0" fillId="5" borderId="9" xfId="1" applyFont="1" applyFill="1" applyBorder="1" applyAlignment="1" applyProtection="1">
      <alignment horizontal="left" vertical="center" wrapText="1"/>
      <protection locked="0"/>
    </xf>
    <xf numFmtId="0" fontId="0" fillId="5" borderId="10" xfId="1" applyFont="1" applyFill="1" applyBorder="1" applyAlignment="1" applyProtection="1">
      <alignment horizontal="left" vertical="center" wrapText="1"/>
      <protection locked="0"/>
    </xf>
    <xf numFmtId="0" fontId="0" fillId="5" borderId="6" xfId="1" applyFont="1" applyFill="1" applyBorder="1" applyAlignment="1" applyProtection="1">
      <alignment horizontal="left" vertical="center" wrapText="1"/>
      <protection locked="0"/>
    </xf>
    <xf numFmtId="0" fontId="0" fillId="5" borderId="7" xfId="1" applyFont="1" applyFill="1" applyBorder="1" applyAlignment="1" applyProtection="1">
      <alignment horizontal="left" vertical="center" wrapText="1"/>
      <protection locked="0"/>
    </xf>
    <xf numFmtId="0" fontId="0" fillId="5" borderId="11" xfId="1" applyFont="1" applyFill="1" applyBorder="1" applyAlignment="1" applyProtection="1">
      <alignment horizontal="left" vertical="center" wrapText="1"/>
      <protection locked="0"/>
    </xf>
    <xf numFmtId="14" fontId="6" fillId="0" borderId="7" xfId="1" applyNumberFormat="1" applyFont="1" applyBorder="1" applyAlignment="1">
      <alignment horizontal="center"/>
    </xf>
    <xf numFmtId="0" fontId="1" fillId="0" borderId="2" xfId="1" applyFont="1" applyBorder="1" applyAlignment="1">
      <alignment horizontal="left" wrapText="1"/>
    </xf>
    <xf numFmtId="0" fontId="1" fillId="0" borderId="4" xfId="1" applyFont="1" applyBorder="1" applyAlignment="1">
      <alignment horizontal="left" wrapText="1"/>
    </xf>
    <xf numFmtId="0" fontId="1" fillId="0" borderId="3" xfId="1" applyFont="1" applyBorder="1" applyAlignment="1">
      <alignment horizontal="left" wrapText="1"/>
    </xf>
    <xf numFmtId="0" fontId="1" fillId="0" borderId="4" xfId="1" applyFont="1" applyBorder="1" applyAlignment="1">
      <alignment horizontal="center" vertical="center"/>
    </xf>
    <xf numFmtId="0" fontId="1" fillId="0" borderId="4" xfId="1" applyFont="1" applyBorder="1" applyAlignment="1">
      <alignment horizontal="left"/>
    </xf>
    <xf numFmtId="0" fontId="1" fillId="0" borderId="2" xfId="1" applyFont="1" applyBorder="1" applyAlignment="1">
      <alignment horizontal="left"/>
    </xf>
    <xf numFmtId="0" fontId="1" fillId="0" borderId="3" xfId="1" applyFont="1" applyBorder="1" applyAlignment="1">
      <alignment horizontal="left"/>
    </xf>
    <xf numFmtId="0" fontId="0" fillId="5" borderId="2" xfId="1" applyFont="1" applyFill="1" applyBorder="1" applyAlignment="1" applyProtection="1">
      <alignment horizontal="center" vertical="center"/>
      <protection locked="0"/>
    </xf>
    <xf numFmtId="0" fontId="0" fillId="5" borderId="4" xfId="1" applyFont="1" applyFill="1" applyBorder="1" applyAlignment="1" applyProtection="1">
      <alignment horizontal="center" vertical="center"/>
      <protection locked="0"/>
    </xf>
    <xf numFmtId="0" fontId="0" fillId="5" borderId="3" xfId="1" applyFont="1" applyFill="1" applyBorder="1" applyAlignment="1" applyProtection="1">
      <alignment horizontal="center" vertical="center"/>
      <protection locked="0"/>
    </xf>
    <xf numFmtId="1" fontId="1" fillId="5" borderId="2" xfId="1" applyNumberFormat="1" applyFont="1" applyFill="1" applyBorder="1" applyAlignment="1" applyProtection="1">
      <alignment horizontal="center" vertical="center"/>
      <protection locked="0"/>
    </xf>
    <xf numFmtId="1" fontId="1" fillId="5" borderId="4" xfId="1" applyNumberFormat="1" applyFont="1" applyFill="1" applyBorder="1" applyAlignment="1" applyProtection="1">
      <alignment horizontal="center" vertical="center"/>
      <protection locked="0"/>
    </xf>
    <xf numFmtId="1" fontId="1" fillId="5" borderId="3" xfId="1" applyNumberFormat="1" applyFont="1" applyFill="1" applyBorder="1" applyAlignment="1" applyProtection="1">
      <alignment horizontal="center" vertical="center"/>
      <protection locked="0"/>
    </xf>
    <xf numFmtId="0" fontId="0" fillId="0" borderId="9" xfId="1" applyFont="1" applyBorder="1" applyAlignment="1">
      <alignment horizontal="left"/>
    </xf>
    <xf numFmtId="14" fontId="0" fillId="0" borderId="9" xfId="1" applyNumberFormat="1" applyFont="1" applyBorder="1" applyAlignment="1">
      <alignment horizontal="center" vertical="center"/>
    </xf>
    <xf numFmtId="14" fontId="1" fillId="5" borderId="2" xfId="1" applyNumberFormat="1" applyFont="1" applyFill="1" applyBorder="1" applyAlignment="1" applyProtection="1">
      <alignment horizontal="center" vertical="center"/>
      <protection locked="0"/>
    </xf>
    <xf numFmtId="14" fontId="1" fillId="5" borderId="4" xfId="1" applyNumberFormat="1" applyFont="1" applyFill="1" applyBorder="1" applyAlignment="1" applyProtection="1">
      <alignment horizontal="center" vertical="center"/>
      <protection locked="0"/>
    </xf>
    <xf numFmtId="14" fontId="1" fillId="5" borderId="3" xfId="1" applyNumberFormat="1" applyFont="1" applyFill="1" applyBorder="1" applyAlignment="1" applyProtection="1">
      <alignment horizontal="center" vertical="center"/>
      <protection locked="0"/>
    </xf>
    <xf numFmtId="1" fontId="27" fillId="7" borderId="42" xfId="1" applyNumberFormat="1" applyFont="1" applyFill="1" applyBorder="1" applyAlignment="1" applyProtection="1">
      <alignment horizontal="center" vertical="center"/>
      <protection locked="0"/>
    </xf>
    <xf numFmtId="1" fontId="27" fillId="7" borderId="43" xfId="1" applyNumberFormat="1" applyFont="1" applyFill="1" applyBorder="1" applyAlignment="1" applyProtection="1">
      <alignment horizontal="center" vertical="center"/>
      <protection locked="0"/>
    </xf>
    <xf numFmtId="14" fontId="0" fillId="5" borderId="2" xfId="1" applyNumberFormat="1" applyFont="1" applyFill="1" applyBorder="1" applyAlignment="1" applyProtection="1">
      <alignment horizontal="center" vertical="center"/>
      <protection locked="0"/>
    </xf>
    <xf numFmtId="14" fontId="0" fillId="5" borderId="4" xfId="1" applyNumberFormat="1" applyFont="1" applyFill="1" applyBorder="1" applyAlignment="1" applyProtection="1">
      <alignment horizontal="center" vertical="center"/>
      <protection locked="0"/>
    </xf>
    <xf numFmtId="14" fontId="0" fillId="5" borderId="3" xfId="1" applyNumberFormat="1" applyFont="1" applyFill="1" applyBorder="1" applyAlignment="1" applyProtection="1">
      <alignment horizontal="center" vertical="center"/>
      <protection locked="0"/>
    </xf>
    <xf numFmtId="0" fontId="0" fillId="0" borderId="2" xfId="1" applyFont="1" applyBorder="1" applyAlignment="1">
      <alignment horizontal="left"/>
    </xf>
    <xf numFmtId="0" fontId="0" fillId="0" borderId="4" xfId="1" applyFont="1" applyBorder="1" applyAlignment="1">
      <alignment horizontal="left"/>
    </xf>
    <xf numFmtId="0" fontId="0" fillId="0" borderId="3" xfId="1" applyFont="1" applyBorder="1" applyAlignment="1">
      <alignment horizontal="left"/>
    </xf>
    <xf numFmtId="0" fontId="4" fillId="6" borderId="0" xfId="1" applyFont="1" applyFill="1"/>
    <xf numFmtId="0" fontId="20" fillId="0" borderId="49" xfId="0" applyFont="1" applyBorder="1" applyAlignment="1" applyProtection="1">
      <alignment horizontal="center" wrapText="1"/>
      <protection locked="0"/>
    </xf>
    <xf numFmtId="0" fontId="20" fillId="0" borderId="32" xfId="0" applyFont="1" applyBorder="1" applyAlignment="1" applyProtection="1">
      <alignment horizontal="center" wrapText="1"/>
      <protection locked="0"/>
    </xf>
    <xf numFmtId="0" fontId="20" fillId="0" borderId="33" xfId="0" applyFont="1" applyBorder="1" applyAlignment="1" applyProtection="1">
      <alignment horizontal="center" wrapText="1"/>
      <protection locked="0"/>
    </xf>
    <xf numFmtId="44" fontId="1" fillId="5" borderId="8" xfId="1" applyNumberFormat="1" applyFont="1" applyFill="1" applyBorder="1" applyAlignment="1" applyProtection="1">
      <alignment horizontal="left" vertical="center" wrapText="1"/>
      <protection locked="0"/>
    </xf>
    <xf numFmtId="44" fontId="1" fillId="5" borderId="9" xfId="1" applyNumberFormat="1" applyFont="1" applyFill="1" applyBorder="1" applyAlignment="1" applyProtection="1">
      <alignment horizontal="left" vertical="center" wrapText="1"/>
      <protection locked="0"/>
    </xf>
    <xf numFmtId="44" fontId="1" fillId="5" borderId="10" xfId="1" applyNumberFormat="1" applyFont="1" applyFill="1" applyBorder="1" applyAlignment="1" applyProtection="1">
      <alignment horizontal="left" vertical="center" wrapText="1"/>
      <protection locked="0"/>
    </xf>
    <xf numFmtId="44" fontId="1" fillId="5" borderId="5" xfId="1" applyNumberFormat="1" applyFont="1" applyFill="1" applyBorder="1" applyAlignment="1" applyProtection="1">
      <alignment horizontal="left" vertical="center" wrapText="1"/>
      <protection locked="0"/>
    </xf>
    <xf numFmtId="44" fontId="1" fillId="5" borderId="0" xfId="1" applyNumberFormat="1" applyFont="1" applyFill="1" applyAlignment="1" applyProtection="1">
      <alignment horizontal="left" vertical="center" wrapText="1"/>
      <protection locked="0"/>
    </xf>
    <xf numFmtId="44" fontId="1" fillId="5" borderId="12" xfId="1" applyNumberFormat="1" applyFont="1" applyFill="1" applyBorder="1" applyAlignment="1" applyProtection="1">
      <alignment horizontal="left" vertical="center" wrapText="1"/>
      <protection locked="0"/>
    </xf>
    <xf numFmtId="44" fontId="1" fillId="5" borderId="6" xfId="1" applyNumberFormat="1" applyFont="1" applyFill="1" applyBorder="1" applyAlignment="1" applyProtection="1">
      <alignment horizontal="left" vertical="center" wrapText="1"/>
      <protection locked="0"/>
    </xf>
    <xf numFmtId="44" fontId="1" fillId="5" borderId="7" xfId="1" applyNumberFormat="1" applyFont="1" applyFill="1" applyBorder="1" applyAlignment="1" applyProtection="1">
      <alignment horizontal="left" vertical="center" wrapText="1"/>
      <protection locked="0"/>
    </xf>
    <xf numFmtId="44" fontId="1" fillId="5" borderId="11" xfId="1" applyNumberFormat="1" applyFont="1" applyFill="1" applyBorder="1" applyAlignment="1" applyProtection="1">
      <alignment horizontal="left" vertical="center" wrapText="1"/>
      <protection locked="0"/>
    </xf>
    <xf numFmtId="0" fontId="0" fillId="0" borderId="8" xfId="1" applyFont="1" applyBorder="1" applyAlignment="1">
      <alignment horizontal="left" vertical="center" wrapText="1"/>
    </xf>
    <xf numFmtId="0" fontId="0" fillId="0" borderId="9" xfId="1" applyFont="1" applyBorder="1" applyAlignment="1">
      <alignment horizontal="left" vertical="center" wrapText="1"/>
    </xf>
    <xf numFmtId="0" fontId="0" fillId="0" borderId="10" xfId="1" applyFont="1" applyBorder="1" applyAlignment="1">
      <alignment horizontal="left" vertical="center" wrapText="1"/>
    </xf>
    <xf numFmtId="0" fontId="0" fillId="0" borderId="5" xfId="1" applyFont="1" applyBorder="1" applyAlignment="1">
      <alignment horizontal="left" vertical="center" wrapText="1"/>
    </xf>
    <xf numFmtId="0" fontId="0" fillId="0" borderId="0" xfId="1" applyFont="1" applyAlignment="1">
      <alignment horizontal="left" vertical="center" wrapText="1"/>
    </xf>
    <xf numFmtId="0" fontId="0" fillId="0" borderId="12" xfId="1" applyFont="1" applyBorder="1" applyAlignment="1">
      <alignment horizontal="left" vertical="center" wrapText="1"/>
    </xf>
    <xf numFmtId="0" fontId="0" fillId="0" borderId="6" xfId="1" applyFont="1" applyBorder="1" applyAlignment="1">
      <alignment horizontal="left" vertical="center" wrapText="1"/>
    </xf>
    <xf numFmtId="0" fontId="0" fillId="0" borderId="7" xfId="1" applyFont="1" applyBorder="1" applyAlignment="1">
      <alignment horizontal="left" vertical="center" wrapText="1"/>
    </xf>
    <xf numFmtId="0" fontId="0" fillId="0" borderId="11" xfId="1" applyFont="1" applyBorder="1" applyAlignment="1">
      <alignment horizontal="left" vertical="center" wrapText="1"/>
    </xf>
    <xf numFmtId="1" fontId="27" fillId="7" borderId="42" xfId="0" applyNumberFormat="1" applyFont="1" applyFill="1" applyBorder="1" applyAlignment="1" applyProtection="1">
      <alignment vertical="top"/>
      <protection locked="0"/>
    </xf>
    <xf numFmtId="1" fontId="27" fillId="7" borderId="43" xfId="0" applyNumberFormat="1" applyFont="1" applyFill="1" applyBorder="1" applyAlignment="1" applyProtection="1">
      <alignment vertical="top"/>
      <protection locked="0"/>
    </xf>
    <xf numFmtId="1" fontId="27" fillId="0" borderId="44" xfId="0" applyNumberFormat="1" applyFont="1" applyBorder="1" applyAlignment="1">
      <alignment vertical="top"/>
    </xf>
    <xf numFmtId="0" fontId="19" fillId="0" borderId="35" xfId="1" applyFont="1" applyBorder="1" applyAlignment="1">
      <alignment horizontal="center"/>
    </xf>
    <xf numFmtId="0" fontId="1" fillId="5" borderId="2" xfId="0" applyFont="1" applyFill="1" applyBorder="1" applyAlignment="1" applyProtection="1">
      <alignment horizontal="center" vertical="center"/>
      <protection locked="0"/>
    </xf>
    <xf numFmtId="0" fontId="1" fillId="5" borderId="4" xfId="0" applyFont="1" applyFill="1" applyBorder="1" applyAlignment="1" applyProtection="1">
      <alignment horizontal="center" vertical="center"/>
      <protection locked="0"/>
    </xf>
    <xf numFmtId="0" fontId="1" fillId="5" borderId="3" xfId="0" applyFont="1" applyFill="1" applyBorder="1" applyAlignment="1" applyProtection="1">
      <alignment horizontal="center" vertical="center"/>
      <protection locked="0"/>
    </xf>
    <xf numFmtId="0" fontId="1" fillId="0" borderId="2" xfId="0" applyFont="1" applyBorder="1" applyAlignment="1">
      <alignment vertical="top"/>
    </xf>
    <xf numFmtId="0" fontId="1" fillId="0" borderId="4" xfId="0" applyFont="1" applyBorder="1" applyAlignment="1">
      <alignment vertical="top"/>
    </xf>
    <xf numFmtId="0" fontId="1" fillId="0" borderId="3" xfId="0" applyFont="1" applyBorder="1" applyAlignment="1">
      <alignment vertical="top"/>
    </xf>
    <xf numFmtId="0" fontId="1" fillId="0" borderId="9" xfId="1" applyFont="1" applyBorder="1" applyAlignment="1">
      <alignment horizontal="center" vertical="center"/>
    </xf>
    <xf numFmtId="0" fontId="1" fillId="0" borderId="9" xfId="1" applyFont="1" applyBorder="1" applyAlignment="1">
      <alignment horizontal="left"/>
    </xf>
    <xf numFmtId="0" fontId="15" fillId="2" borderId="0" xfId="1" applyFont="1" applyFill="1" applyAlignment="1">
      <alignment horizontal="center"/>
    </xf>
    <xf numFmtId="49" fontId="1" fillId="5" borderId="2" xfId="1" applyNumberFormat="1" applyFont="1" applyFill="1" applyBorder="1" applyAlignment="1" applyProtection="1">
      <alignment horizontal="center" vertical="center"/>
      <protection locked="0"/>
    </xf>
    <xf numFmtId="49" fontId="1" fillId="5" borderId="4" xfId="1" applyNumberFormat="1" applyFont="1" applyFill="1" applyBorder="1" applyAlignment="1" applyProtection="1">
      <alignment horizontal="center" vertical="center"/>
      <protection locked="0"/>
    </xf>
    <xf numFmtId="49" fontId="1" fillId="5" borderId="3" xfId="1" applyNumberFormat="1" applyFont="1" applyFill="1" applyBorder="1" applyAlignment="1" applyProtection="1">
      <alignment horizontal="center" vertical="center"/>
      <protection locked="0"/>
    </xf>
    <xf numFmtId="1" fontId="1" fillId="5" borderId="2" xfId="1" applyNumberFormat="1" applyFont="1" applyFill="1" applyBorder="1" applyAlignment="1" applyProtection="1">
      <alignment horizontal="center" vertical="center" wrapText="1"/>
      <protection locked="0"/>
    </xf>
    <xf numFmtId="1" fontId="1" fillId="5" borderId="4" xfId="1" applyNumberFormat="1" applyFont="1" applyFill="1" applyBorder="1" applyAlignment="1" applyProtection="1">
      <alignment horizontal="center" vertical="center" wrapText="1"/>
      <protection locked="0"/>
    </xf>
    <xf numFmtId="1" fontId="1" fillId="5" borderId="3" xfId="1" applyNumberFormat="1" applyFont="1" applyFill="1" applyBorder="1" applyAlignment="1" applyProtection="1">
      <alignment horizontal="center" vertical="center" wrapText="1"/>
      <protection locked="0"/>
    </xf>
    <xf numFmtId="0" fontId="6" fillId="0" borderId="7" xfId="1" applyFont="1" applyBorder="1" applyAlignment="1">
      <alignment horizontal="left" wrapText="1"/>
    </xf>
    <xf numFmtId="9" fontId="1" fillId="5" borderId="2" xfId="1" applyNumberFormat="1" applyFont="1" applyFill="1" applyBorder="1" applyAlignment="1" applyProtection="1">
      <alignment horizontal="center" vertical="center" wrapText="1"/>
      <protection locked="0"/>
    </xf>
    <xf numFmtId="9" fontId="1" fillId="5" borderId="4" xfId="1" applyNumberFormat="1" applyFont="1" applyFill="1" applyBorder="1" applyAlignment="1" applyProtection="1">
      <alignment horizontal="center" vertical="center" wrapText="1"/>
      <protection locked="0"/>
    </xf>
    <xf numFmtId="9" fontId="1" fillId="5" borderId="3" xfId="1" applyNumberFormat="1" applyFont="1" applyFill="1" applyBorder="1" applyAlignment="1" applyProtection="1">
      <alignment horizontal="center" vertical="center" wrapText="1"/>
      <protection locked="0"/>
    </xf>
    <xf numFmtId="1" fontId="28" fillId="7" borderId="42" xfId="1" applyNumberFormat="1" applyFont="1" applyFill="1" applyBorder="1" applyAlignment="1" applyProtection="1">
      <alignment horizontal="center" vertical="center" wrapText="1"/>
      <protection locked="0"/>
    </xf>
    <xf numFmtId="1" fontId="28" fillId="7" borderId="43" xfId="1" applyNumberFormat="1" applyFont="1" applyFill="1" applyBorder="1" applyAlignment="1" applyProtection="1">
      <alignment horizontal="center" vertical="center" wrapText="1"/>
      <protection locked="0"/>
    </xf>
    <xf numFmtId="0" fontId="10" fillId="0" borderId="78" xfId="1" applyFont="1" applyBorder="1" applyAlignment="1">
      <alignment wrapText="1"/>
    </xf>
    <xf numFmtId="0" fontId="24" fillId="0" borderId="7" xfId="1" applyFont="1" applyBorder="1" applyAlignment="1">
      <alignment horizontal="center" vertical="center" wrapText="1"/>
    </xf>
    <xf numFmtId="0" fontId="1" fillId="5" borderId="2" xfId="0" applyFont="1" applyFill="1" applyBorder="1" applyAlignment="1" applyProtection="1">
      <alignment horizontal="center" vertical="center" wrapText="1"/>
      <protection locked="0"/>
    </xf>
    <xf numFmtId="0" fontId="1" fillId="5" borderId="4" xfId="0" applyFont="1" applyFill="1" applyBorder="1" applyAlignment="1" applyProtection="1">
      <alignment horizontal="center" vertical="center" wrapText="1"/>
      <protection locked="0"/>
    </xf>
    <xf numFmtId="0" fontId="1" fillId="5" borderId="3" xfId="0" applyFont="1" applyFill="1" applyBorder="1" applyAlignment="1" applyProtection="1">
      <alignment horizontal="center" vertical="center" wrapText="1"/>
      <protection locked="0"/>
    </xf>
    <xf numFmtId="1" fontId="31" fillId="5" borderId="2" xfId="1" applyNumberFormat="1" applyFont="1" applyFill="1" applyBorder="1" applyAlignment="1" applyProtection="1">
      <alignment horizontal="center" vertical="center" wrapText="1"/>
      <protection locked="0"/>
    </xf>
    <xf numFmtId="1" fontId="31" fillId="5" borderId="4" xfId="1" applyNumberFormat="1" applyFont="1" applyFill="1" applyBorder="1" applyAlignment="1" applyProtection="1">
      <alignment horizontal="center" vertical="center" wrapText="1"/>
      <protection locked="0"/>
    </xf>
    <xf numFmtId="1" fontId="31" fillId="5" borderId="3" xfId="1" applyNumberFormat="1" applyFont="1" applyFill="1" applyBorder="1" applyAlignment="1" applyProtection="1">
      <alignment horizontal="center" vertical="center" wrapText="1"/>
      <protection locked="0"/>
    </xf>
    <xf numFmtId="10" fontId="31" fillId="5" borderId="2" xfId="1" applyNumberFormat="1" applyFont="1" applyFill="1" applyBorder="1" applyAlignment="1" applyProtection="1">
      <alignment horizontal="center" vertical="center" wrapText="1"/>
      <protection locked="0"/>
    </xf>
    <xf numFmtId="10" fontId="31" fillId="5" borderId="4" xfId="1" applyNumberFormat="1" applyFont="1" applyFill="1" applyBorder="1" applyAlignment="1" applyProtection="1">
      <alignment horizontal="center" vertical="center" wrapText="1"/>
      <protection locked="0"/>
    </xf>
    <xf numFmtId="10" fontId="31" fillId="5" borderId="3" xfId="1" applyNumberFormat="1" applyFont="1" applyFill="1" applyBorder="1" applyAlignment="1" applyProtection="1">
      <alignment horizontal="center" vertical="center" wrapText="1"/>
      <protection locked="0"/>
    </xf>
    <xf numFmtId="0" fontId="6" fillId="0" borderId="7" xfId="1" applyFont="1" applyBorder="1" applyAlignment="1">
      <alignment horizontal="left" vertical="center"/>
    </xf>
    <xf numFmtId="14" fontId="1" fillId="0" borderId="7" xfId="1" applyNumberFormat="1" applyFont="1" applyBorder="1" applyAlignment="1">
      <alignment horizontal="center" vertical="center" wrapText="1"/>
    </xf>
    <xf numFmtId="164" fontId="31" fillId="5" borderId="2" xfId="1" applyNumberFormat="1" applyFont="1" applyFill="1" applyBorder="1" applyAlignment="1" applyProtection="1">
      <alignment horizontal="center" vertical="center" wrapText="1"/>
      <protection locked="0"/>
    </xf>
    <xf numFmtId="164" fontId="31" fillId="5" borderId="4" xfId="1" applyNumberFormat="1" applyFont="1" applyFill="1" applyBorder="1" applyAlignment="1" applyProtection="1">
      <alignment horizontal="center" vertical="center" wrapText="1"/>
      <protection locked="0"/>
    </xf>
    <xf numFmtId="164" fontId="31" fillId="5" borderId="3" xfId="1" applyNumberFormat="1" applyFont="1" applyFill="1" applyBorder="1" applyAlignment="1" applyProtection="1">
      <alignment horizontal="center" vertical="center" wrapText="1"/>
      <protection locked="0"/>
    </xf>
    <xf numFmtId="0" fontId="5" fillId="5" borderId="36" xfId="1" applyFont="1" applyFill="1" applyBorder="1" applyAlignment="1" applyProtection="1">
      <alignment horizontal="left" vertical="top" wrapText="1"/>
      <protection locked="0"/>
    </xf>
    <xf numFmtId="0" fontId="5" fillId="5" borderId="35" xfId="1" applyFont="1" applyFill="1" applyBorder="1" applyAlignment="1" applyProtection="1">
      <alignment horizontal="left" vertical="top" wrapText="1"/>
      <protection locked="0"/>
    </xf>
    <xf numFmtId="0" fontId="5" fillId="5" borderId="37" xfId="1" applyFont="1" applyFill="1" applyBorder="1" applyAlignment="1" applyProtection="1">
      <alignment horizontal="left" vertical="top" wrapText="1"/>
      <protection locked="0"/>
    </xf>
    <xf numFmtId="0" fontId="5" fillId="5" borderId="34" xfId="1" applyFont="1" applyFill="1" applyBorder="1" applyAlignment="1" applyProtection="1">
      <alignment horizontal="left" vertical="top" wrapText="1"/>
      <protection locked="0"/>
    </xf>
    <xf numFmtId="0" fontId="5" fillId="5" borderId="0" xfId="1" applyFont="1" applyFill="1" applyAlignment="1" applyProtection="1">
      <alignment horizontal="left" vertical="top" wrapText="1"/>
      <protection locked="0"/>
    </xf>
    <xf numFmtId="0" fontId="5" fillId="5" borderId="38" xfId="1" applyFont="1" applyFill="1" applyBorder="1" applyAlignment="1" applyProtection="1">
      <alignment horizontal="left" vertical="top" wrapText="1"/>
      <protection locked="0"/>
    </xf>
    <xf numFmtId="0" fontId="5" fillId="5" borderId="39" xfId="1" applyFont="1" applyFill="1" applyBorder="1" applyAlignment="1" applyProtection="1">
      <alignment horizontal="left" vertical="top" wrapText="1"/>
      <protection locked="0"/>
    </xf>
    <xf numFmtId="0" fontId="5" fillId="5" borderId="40" xfId="1" applyFont="1" applyFill="1" applyBorder="1" applyAlignment="1" applyProtection="1">
      <alignment horizontal="left" vertical="top" wrapText="1"/>
      <protection locked="0"/>
    </xf>
    <xf numFmtId="0" fontId="5" fillId="5" borderId="41" xfId="1" applyFont="1" applyFill="1" applyBorder="1" applyAlignment="1" applyProtection="1">
      <alignment horizontal="left" vertical="top" wrapText="1"/>
      <protection locked="0"/>
    </xf>
    <xf numFmtId="0" fontId="30" fillId="0" borderId="31" xfId="1" applyFont="1" applyBorder="1" applyAlignment="1">
      <alignment vertical="center" wrapText="1"/>
    </xf>
    <xf numFmtId="0" fontId="30" fillId="0" borderId="32" xfId="1" applyFont="1" applyBorder="1" applyAlignment="1">
      <alignment vertical="center" wrapText="1"/>
    </xf>
    <xf numFmtId="0" fontId="30" fillId="0" borderId="33" xfId="1" applyFont="1" applyBorder="1" applyAlignment="1">
      <alignment vertical="center" wrapText="1"/>
    </xf>
    <xf numFmtId="0" fontId="23" fillId="5" borderId="31" xfId="0" applyFont="1" applyFill="1" applyBorder="1" applyAlignment="1" applyProtection="1">
      <alignment horizontal="center" vertical="center" wrapText="1"/>
      <protection locked="0"/>
    </xf>
    <xf numFmtId="0" fontId="23" fillId="5" borderId="32" xfId="0" applyFont="1" applyFill="1" applyBorder="1" applyAlignment="1" applyProtection="1">
      <alignment horizontal="center" vertical="center" wrapText="1"/>
      <protection locked="0"/>
    </xf>
    <xf numFmtId="0" fontId="23" fillId="5" borderId="33" xfId="0" applyFont="1" applyFill="1" applyBorder="1" applyAlignment="1" applyProtection="1">
      <alignment horizontal="center" vertical="center" wrapText="1"/>
      <protection locked="0"/>
    </xf>
    <xf numFmtId="0" fontId="30" fillId="0" borderId="31" xfId="1" applyFont="1" applyBorder="1" applyAlignment="1">
      <alignment wrapText="1"/>
    </xf>
    <xf numFmtId="0" fontId="30" fillId="0" borderId="32" xfId="1" applyFont="1" applyBorder="1" applyAlignment="1">
      <alignment wrapText="1"/>
    </xf>
    <xf numFmtId="0" fontId="30" fillId="0" borderId="33" xfId="1" applyFont="1" applyBorder="1" applyAlignment="1">
      <alignment wrapText="1"/>
    </xf>
    <xf numFmtId="0" fontId="23" fillId="0" borderId="31" xfId="0" applyFont="1" applyBorder="1" applyAlignment="1">
      <alignment horizontal="center" vertical="center" wrapText="1"/>
    </xf>
    <xf numFmtId="0" fontId="23" fillId="0" borderId="32" xfId="0" applyFont="1" applyBorder="1" applyAlignment="1">
      <alignment horizontal="center" vertical="center" wrapText="1"/>
    </xf>
    <xf numFmtId="0" fontId="23" fillId="0" borderId="33" xfId="0" applyFont="1" applyBorder="1" applyAlignment="1">
      <alignment horizontal="center" vertical="center" wrapText="1"/>
    </xf>
    <xf numFmtId="0" fontId="23" fillId="0" borderId="31" xfId="1" applyFont="1" applyBorder="1" applyAlignment="1" applyProtection="1">
      <alignment horizontal="center" vertical="center" wrapText="1"/>
      <protection locked="0"/>
    </xf>
    <xf numFmtId="0" fontId="23" fillId="0" borderId="32" xfId="1" applyFont="1" applyBorder="1" applyAlignment="1" applyProtection="1">
      <alignment horizontal="center" vertical="center" wrapText="1"/>
      <protection locked="0"/>
    </xf>
    <xf numFmtId="0" fontId="23" fillId="0" borderId="33" xfId="1" applyFont="1" applyBorder="1" applyAlignment="1" applyProtection="1">
      <alignment horizontal="center" vertical="center" wrapText="1"/>
      <protection locked="0"/>
    </xf>
    <xf numFmtId="0" fontId="13" fillId="0" borderId="5" xfId="1" applyFont="1" applyBorder="1"/>
    <xf numFmtId="0" fontId="13" fillId="0" borderId="0" xfId="1" applyFont="1"/>
    <xf numFmtId="0" fontId="1" fillId="5" borderId="8" xfId="0" applyFont="1" applyFill="1" applyBorder="1" applyAlignment="1" applyProtection="1">
      <alignment horizontal="left" vertical="center" wrapText="1"/>
      <protection locked="0"/>
    </xf>
    <xf numFmtId="0" fontId="1" fillId="5" borderId="9" xfId="0" applyFont="1" applyFill="1" applyBorder="1" applyAlignment="1" applyProtection="1">
      <alignment horizontal="left" vertical="center" wrapText="1"/>
      <protection locked="0"/>
    </xf>
    <xf numFmtId="0" fontId="1" fillId="5" borderId="10" xfId="0" applyFont="1" applyFill="1" applyBorder="1" applyAlignment="1" applyProtection="1">
      <alignment horizontal="left" vertical="center" wrapText="1"/>
      <protection locked="0"/>
    </xf>
    <xf numFmtId="0" fontId="1" fillId="5" borderId="6" xfId="0" applyFont="1" applyFill="1" applyBorder="1" applyAlignment="1" applyProtection="1">
      <alignment horizontal="left" vertical="center" wrapText="1"/>
      <protection locked="0"/>
    </xf>
    <xf numFmtId="0" fontId="1" fillId="5" borderId="7" xfId="0" applyFont="1" applyFill="1" applyBorder="1" applyAlignment="1" applyProtection="1">
      <alignment horizontal="left" vertical="center" wrapText="1"/>
      <protection locked="0"/>
    </xf>
    <xf numFmtId="0" fontId="1" fillId="5" borderId="11" xfId="0" applyFont="1" applyFill="1" applyBorder="1" applyAlignment="1" applyProtection="1">
      <alignment horizontal="left" vertical="center" wrapText="1"/>
      <protection locked="0"/>
    </xf>
    <xf numFmtId="0" fontId="0" fillId="0" borderId="2" xfId="1" applyFont="1" applyBorder="1" applyAlignment="1">
      <alignment vertical="center"/>
    </xf>
    <xf numFmtId="0" fontId="0" fillId="0" borderId="4" xfId="1" applyFont="1" applyBorder="1" applyAlignment="1">
      <alignment vertical="center"/>
    </xf>
    <xf numFmtId="0" fontId="0" fillId="0" borderId="3" xfId="1" applyFont="1" applyBorder="1" applyAlignment="1">
      <alignment vertical="center"/>
    </xf>
    <xf numFmtId="0" fontId="20" fillId="0" borderId="31" xfId="0" applyFont="1" applyBorder="1" applyAlignment="1" applyProtection="1">
      <alignment horizontal="center" wrapText="1"/>
      <protection locked="0"/>
    </xf>
    <xf numFmtId="0" fontId="20" fillId="0" borderId="48" xfId="0" applyFont="1" applyBorder="1" applyAlignment="1" applyProtection="1">
      <alignment horizontal="center" wrapText="1"/>
      <protection locked="0"/>
    </xf>
    <xf numFmtId="0" fontId="10" fillId="7" borderId="42" xfId="1" applyFont="1" applyFill="1" applyBorder="1" applyAlignment="1" applyProtection="1">
      <alignment horizontal="center" vertical="center"/>
      <protection locked="0"/>
    </xf>
    <xf numFmtId="0" fontId="10" fillId="7" borderId="43" xfId="1" applyFont="1" applyFill="1" applyBorder="1" applyAlignment="1" applyProtection="1">
      <alignment horizontal="center" vertical="center"/>
      <protection locked="0"/>
    </xf>
    <xf numFmtId="14" fontId="0" fillId="5" borderId="8" xfId="1" applyNumberFormat="1" applyFont="1" applyFill="1" applyBorder="1" applyAlignment="1" applyProtection="1">
      <alignment horizontal="left" vertical="center" wrapText="1"/>
      <protection locked="0"/>
    </xf>
    <xf numFmtId="14" fontId="0" fillId="5" borderId="9" xfId="1" applyNumberFormat="1" applyFont="1" applyFill="1" applyBorder="1" applyAlignment="1" applyProtection="1">
      <alignment horizontal="left" vertical="center" wrapText="1"/>
      <protection locked="0"/>
    </xf>
    <xf numFmtId="14" fontId="0" fillId="5" borderId="10" xfId="1" applyNumberFormat="1" applyFont="1" applyFill="1" applyBorder="1" applyAlignment="1" applyProtection="1">
      <alignment horizontal="left" vertical="center" wrapText="1"/>
      <protection locked="0"/>
    </xf>
    <xf numFmtId="14" fontId="0" fillId="5" borderId="6" xfId="1" applyNumberFormat="1" applyFont="1" applyFill="1" applyBorder="1" applyAlignment="1" applyProtection="1">
      <alignment horizontal="left" vertical="center" wrapText="1"/>
      <protection locked="0"/>
    </xf>
    <xf numFmtId="14" fontId="0" fillId="5" borderId="7" xfId="1" applyNumberFormat="1" applyFont="1" applyFill="1" applyBorder="1" applyAlignment="1" applyProtection="1">
      <alignment horizontal="left" vertical="center" wrapText="1"/>
      <protection locked="0"/>
    </xf>
    <xf numFmtId="14" fontId="0" fillId="5" borderId="11" xfId="1" applyNumberFormat="1" applyFont="1" applyFill="1" applyBorder="1" applyAlignment="1" applyProtection="1">
      <alignment horizontal="left" vertical="center" wrapText="1"/>
      <protection locked="0"/>
    </xf>
    <xf numFmtId="0" fontId="1" fillId="7" borderId="88" xfId="0" applyFont="1" applyFill="1" applyBorder="1" applyAlignment="1" applyProtection="1">
      <alignment horizontal="center" vertical="center" wrapText="1"/>
      <protection locked="0"/>
    </xf>
    <xf numFmtId="0" fontId="1" fillId="7" borderId="89" xfId="0" applyFont="1" applyFill="1" applyBorder="1" applyAlignment="1" applyProtection="1">
      <alignment horizontal="center" vertical="center" wrapText="1"/>
      <protection locked="0"/>
    </xf>
    <xf numFmtId="0" fontId="1" fillId="7" borderId="90" xfId="0" applyFont="1" applyFill="1" applyBorder="1" applyAlignment="1" applyProtection="1">
      <alignment horizontal="center" vertical="center" wrapText="1"/>
      <protection locked="0"/>
    </xf>
    <xf numFmtId="10" fontId="0" fillId="7" borderId="88" xfId="1" applyNumberFormat="1" applyFont="1" applyFill="1" applyBorder="1" applyAlignment="1" applyProtection="1">
      <alignment horizontal="center" vertical="center" wrapText="1"/>
      <protection locked="0"/>
    </xf>
    <xf numFmtId="10" fontId="0" fillId="7" borderId="89" xfId="1" applyNumberFormat="1" applyFont="1" applyFill="1" applyBorder="1" applyAlignment="1" applyProtection="1">
      <alignment horizontal="center" vertical="center" wrapText="1"/>
      <protection locked="0"/>
    </xf>
    <xf numFmtId="10" fontId="0" fillId="7" borderId="90" xfId="1" applyNumberFormat="1" applyFont="1" applyFill="1" applyBorder="1" applyAlignment="1" applyProtection="1">
      <alignment horizontal="center" vertical="center" wrapText="1"/>
      <protection locked="0"/>
    </xf>
    <xf numFmtId="14" fontId="24" fillId="0" borderId="7" xfId="1" applyNumberFormat="1" applyFont="1" applyBorder="1" applyAlignment="1">
      <alignment horizontal="center" vertical="center" wrapText="1"/>
    </xf>
    <xf numFmtId="0" fontId="0" fillId="0" borderId="2" xfId="1" applyFont="1" applyBorder="1" applyAlignment="1">
      <alignment horizontal="left" vertical="top" wrapText="1"/>
    </xf>
    <xf numFmtId="0" fontId="0" fillId="0" borderId="4" xfId="1" applyFont="1" applyBorder="1" applyAlignment="1">
      <alignment horizontal="left" vertical="top" wrapText="1"/>
    </xf>
    <xf numFmtId="0" fontId="0" fillId="0" borderId="3" xfId="1" applyFont="1" applyBorder="1" applyAlignment="1">
      <alignment horizontal="left" vertical="top" wrapText="1"/>
    </xf>
    <xf numFmtId="164" fontId="1" fillId="5" borderId="2" xfId="1" applyNumberFormat="1" applyFont="1" applyFill="1" applyBorder="1" applyAlignment="1" applyProtection="1">
      <alignment horizontal="center" vertical="center"/>
      <protection locked="0"/>
    </xf>
    <xf numFmtId="164" fontId="1" fillId="5" borderId="4" xfId="1" applyNumberFormat="1" applyFont="1" applyFill="1" applyBorder="1" applyAlignment="1" applyProtection="1">
      <alignment horizontal="center" vertical="center"/>
      <protection locked="0"/>
    </xf>
    <xf numFmtId="164" fontId="1" fillId="5" borderId="3" xfId="1" applyNumberFormat="1" applyFont="1" applyFill="1" applyBorder="1" applyAlignment="1" applyProtection="1">
      <alignment horizontal="center" vertical="center"/>
      <protection locked="0"/>
    </xf>
    <xf numFmtId="0" fontId="0" fillId="7" borderId="88" xfId="0" applyFill="1" applyBorder="1" applyAlignment="1" applyProtection="1">
      <alignment horizontal="center" vertical="center" wrapText="1"/>
      <protection locked="0"/>
    </xf>
    <xf numFmtId="0" fontId="0" fillId="7" borderId="89" xfId="0" applyFill="1" applyBorder="1" applyAlignment="1" applyProtection="1">
      <alignment horizontal="center" vertical="center" wrapText="1"/>
      <protection locked="0"/>
    </xf>
    <xf numFmtId="0" fontId="0" fillId="7" borderId="90" xfId="0" applyFill="1" applyBorder="1" applyAlignment="1" applyProtection="1">
      <alignment horizontal="center" vertical="center" wrapText="1"/>
      <protection locked="0"/>
    </xf>
    <xf numFmtId="1" fontId="28" fillId="0" borderId="77" xfId="1" applyNumberFormat="1" applyFont="1" applyBorder="1" applyAlignment="1">
      <alignment horizontal="center" vertical="center"/>
    </xf>
    <xf numFmtId="0" fontId="30" fillId="0" borderId="136" xfId="1" applyFont="1" applyBorder="1" applyAlignment="1">
      <alignment horizontal="left" vertical="center" wrapText="1"/>
    </xf>
    <xf numFmtId="0" fontId="30" fillId="0" borderId="137" xfId="1" applyFont="1" applyBorder="1" applyAlignment="1">
      <alignment horizontal="left" vertical="center" wrapText="1"/>
    </xf>
    <xf numFmtId="0" fontId="30" fillId="0" borderId="138" xfId="1" applyFont="1" applyBorder="1" applyAlignment="1">
      <alignment horizontal="left" vertical="center" wrapText="1"/>
    </xf>
    <xf numFmtId="0" fontId="5" fillId="5" borderId="136" xfId="1" applyFont="1" applyFill="1" applyBorder="1" applyAlignment="1">
      <alignment horizontal="left" vertical="top" wrapText="1"/>
    </xf>
    <xf numFmtId="0" fontId="5" fillId="5" borderId="137" xfId="1" applyFont="1" applyFill="1" applyBorder="1" applyAlignment="1">
      <alignment horizontal="left" vertical="top" wrapText="1"/>
    </xf>
    <xf numFmtId="0" fontId="5" fillId="5" borderId="138" xfId="1" applyFont="1" applyFill="1" applyBorder="1" applyAlignment="1">
      <alignment horizontal="left" vertical="top" wrapText="1"/>
    </xf>
    <xf numFmtId="0" fontId="5" fillId="5" borderId="139" xfId="1" applyFont="1" applyFill="1" applyBorder="1" applyAlignment="1">
      <alignment horizontal="left" vertical="top" wrapText="1"/>
    </xf>
    <xf numFmtId="0" fontId="5" fillId="5" borderId="140" xfId="1" applyFont="1" applyFill="1" applyBorder="1" applyAlignment="1">
      <alignment horizontal="left" vertical="top" wrapText="1"/>
    </xf>
    <xf numFmtId="0" fontId="5" fillId="5" borderId="141" xfId="1" applyFont="1" applyFill="1" applyBorder="1" applyAlignment="1">
      <alignment horizontal="left" vertical="top" wrapText="1"/>
    </xf>
    <xf numFmtId="0" fontId="1" fillId="7" borderId="88" xfId="1" applyFont="1" applyFill="1" applyBorder="1" applyAlignment="1" applyProtection="1">
      <alignment horizontal="center" vertical="center" wrapText="1"/>
      <protection locked="0"/>
    </xf>
    <xf numFmtId="0" fontId="1" fillId="7" borderId="89" xfId="1" applyFont="1" applyFill="1" applyBorder="1" applyAlignment="1" applyProtection="1">
      <alignment horizontal="center" vertical="center" wrapText="1"/>
      <protection locked="0"/>
    </xf>
    <xf numFmtId="0" fontId="1" fillId="7" borderId="90" xfId="1" applyFont="1" applyFill="1" applyBorder="1" applyAlignment="1" applyProtection="1">
      <alignment horizontal="center" vertical="center" wrapText="1"/>
      <protection locked="0"/>
    </xf>
    <xf numFmtId="1" fontId="28" fillId="0" borderId="44" xfId="1" applyNumberFormat="1" applyFont="1" applyBorder="1" applyAlignment="1">
      <alignment horizontal="center" vertical="center" wrapText="1"/>
    </xf>
    <xf numFmtId="1" fontId="31" fillId="7" borderId="88" xfId="1" applyNumberFormat="1" applyFont="1" applyFill="1" applyBorder="1" applyAlignment="1" applyProtection="1">
      <alignment horizontal="center" vertical="center" wrapText="1"/>
      <protection locked="0"/>
    </xf>
    <xf numFmtId="1" fontId="31" fillId="7" borderId="89" xfId="1" applyNumberFormat="1" applyFont="1" applyFill="1" applyBorder="1" applyAlignment="1" applyProtection="1">
      <alignment horizontal="center" vertical="center" wrapText="1"/>
      <protection locked="0"/>
    </xf>
    <xf numFmtId="1" fontId="31" fillId="7" borderId="90" xfId="1" applyNumberFormat="1" applyFont="1" applyFill="1" applyBorder="1" applyAlignment="1" applyProtection="1">
      <alignment horizontal="center" vertical="center" wrapText="1"/>
      <protection locked="0"/>
    </xf>
    <xf numFmtId="0" fontId="6" fillId="5" borderId="16" xfId="1" applyFont="1" applyFill="1"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6" fillId="5" borderId="16" xfId="0" applyFont="1" applyFill="1"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6" fillId="5" borderId="17" xfId="0" applyFont="1" applyFill="1" applyBorder="1" applyAlignment="1" applyProtection="1">
      <alignment horizontal="center" vertical="center"/>
      <protection locked="0"/>
    </xf>
    <xf numFmtId="0" fontId="6" fillId="5" borderId="50" xfId="0" applyFont="1" applyFill="1" applyBorder="1" applyAlignment="1" applyProtection="1">
      <alignment horizontal="center" vertical="center"/>
      <protection locked="0"/>
    </xf>
    <xf numFmtId="0" fontId="6" fillId="5" borderId="17" xfId="1" applyFont="1" applyFill="1" applyBorder="1" applyAlignment="1" applyProtection="1">
      <alignment horizontal="center" vertical="center"/>
      <protection locked="0"/>
    </xf>
    <xf numFmtId="0" fontId="6" fillId="5" borderId="18" xfId="1" applyFont="1" applyFill="1" applyBorder="1" applyAlignment="1" applyProtection="1">
      <alignment horizontal="center" vertical="center"/>
      <protection locked="0"/>
    </xf>
    <xf numFmtId="0" fontId="13" fillId="0" borderId="0" xfId="1" applyFont="1" applyAlignment="1">
      <alignment wrapText="1"/>
    </xf>
    <xf numFmtId="0" fontId="38" fillId="0" borderId="17" xfId="1" applyFont="1" applyBorder="1" applyAlignment="1">
      <alignmen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4" fillId="6" borderId="0" xfId="1" applyFont="1" applyFill="1" applyAlignment="1">
      <alignment wrapText="1"/>
    </xf>
    <xf numFmtId="0" fontId="4" fillId="6" borderId="0" xfId="0" applyFont="1" applyFill="1" applyAlignment="1">
      <alignment wrapText="1"/>
    </xf>
    <xf numFmtId="0" fontId="1" fillId="0" borderId="0" xfId="0" applyFont="1" applyAlignment="1">
      <alignment wrapText="1"/>
    </xf>
    <xf numFmtId="0" fontId="6" fillId="0" borderId="29" xfId="1" applyFont="1" applyBorder="1" applyAlignment="1">
      <alignment vertical="center"/>
    </xf>
    <xf numFmtId="0" fontId="10" fillId="0" borderId="29" xfId="0" applyFont="1" applyBorder="1" applyAlignment="1">
      <alignment vertical="center"/>
    </xf>
    <xf numFmtId="0" fontId="5" fillId="0" borderId="26" xfId="1" applyFont="1" applyBorder="1" applyAlignment="1">
      <alignment vertical="center" wrapText="1"/>
    </xf>
    <xf numFmtId="0" fontId="5" fillId="0" borderId="26" xfId="0" applyFont="1" applyBorder="1" applyAlignment="1">
      <alignment vertical="center" wrapText="1"/>
    </xf>
    <xf numFmtId="0" fontId="5" fillId="0" borderId="27" xfId="0" applyFont="1" applyBorder="1" applyAlignment="1">
      <alignment vertical="center" wrapText="1"/>
    </xf>
    <xf numFmtId="0" fontId="5" fillId="0" borderId="49" xfId="1" applyFont="1" applyBorder="1" applyAlignment="1">
      <alignment horizontal="center" vertical="center"/>
    </xf>
    <xf numFmtId="0" fontId="0" fillId="0" borderId="32" xfId="0" applyBorder="1" applyAlignment="1">
      <alignment horizontal="center" vertical="center"/>
    </xf>
    <xf numFmtId="0" fontId="0" fillId="0" borderId="48" xfId="0" applyBorder="1" applyAlignment="1">
      <alignment horizontal="center" vertical="center"/>
    </xf>
    <xf numFmtId="0" fontId="5" fillId="0" borderId="49"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6" fillId="5" borderId="63" xfId="1" applyFont="1" applyFill="1"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0" fillId="0" borderId="66" xfId="0" applyBorder="1" applyAlignment="1" applyProtection="1">
      <alignment horizontal="center" vertical="center"/>
      <protection locked="0"/>
    </xf>
    <xf numFmtId="0" fontId="6" fillId="5" borderId="63" xfId="0" applyFont="1" applyFill="1" applyBorder="1" applyAlignment="1" applyProtection="1">
      <alignment horizontal="center" vertical="center"/>
      <protection locked="0"/>
    </xf>
    <xf numFmtId="0" fontId="0" fillId="0" borderId="65" xfId="0" applyBorder="1" applyAlignment="1" applyProtection="1">
      <alignment horizontal="center" vertical="center"/>
      <protection locked="0"/>
    </xf>
    <xf numFmtId="0" fontId="5" fillId="0" borderId="17" xfId="1" applyFont="1" applyBorder="1" applyAlignment="1">
      <alignment vertical="center" wrapText="1"/>
    </xf>
    <xf numFmtId="0" fontId="5" fillId="0" borderId="47" xfId="1" applyFont="1" applyBorder="1" applyAlignment="1">
      <alignment vertical="center" wrapText="1"/>
    </xf>
    <xf numFmtId="0" fontId="6" fillId="0" borderId="47" xfId="0" applyFont="1" applyBorder="1" applyAlignment="1">
      <alignment vertical="center" wrapText="1"/>
    </xf>
    <xf numFmtId="0" fontId="6" fillId="0" borderId="62" xfId="0" applyFont="1"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12" fillId="0" borderId="31" xfId="1" applyFont="1" applyBorder="1" applyAlignment="1">
      <alignment vertical="center"/>
    </xf>
    <xf numFmtId="0" fontId="12" fillId="0" borderId="32" xfId="0" applyFont="1" applyBorder="1" applyAlignment="1">
      <alignment vertical="center"/>
    </xf>
    <xf numFmtId="0" fontId="12" fillId="0" borderId="33" xfId="0" applyFont="1" applyBorder="1" applyAlignment="1">
      <alignment vertical="center"/>
    </xf>
    <xf numFmtId="0" fontId="5" fillId="5" borderId="36" xfId="1" applyFont="1" applyFill="1" applyBorder="1" applyAlignment="1" applyProtection="1">
      <alignment vertical="top" wrapText="1"/>
      <protection locked="0"/>
    </xf>
    <xf numFmtId="0" fontId="1" fillId="5" borderId="35" xfId="0" applyFont="1" applyFill="1" applyBorder="1" applyAlignment="1" applyProtection="1">
      <alignment vertical="top" wrapText="1"/>
      <protection locked="0"/>
    </xf>
    <xf numFmtId="0" fontId="1" fillId="5" borderId="37" xfId="0" applyFont="1" applyFill="1" applyBorder="1" applyAlignment="1" applyProtection="1">
      <alignment vertical="top" wrapText="1"/>
      <protection locked="0"/>
    </xf>
    <xf numFmtId="0" fontId="1" fillId="5" borderId="34" xfId="0" applyFont="1" applyFill="1" applyBorder="1" applyAlignment="1" applyProtection="1">
      <alignment vertical="top" wrapText="1"/>
      <protection locked="0"/>
    </xf>
    <xf numFmtId="0" fontId="1" fillId="5" borderId="0" xfId="0" applyFont="1" applyFill="1" applyAlignment="1" applyProtection="1">
      <alignment vertical="top" wrapText="1"/>
      <protection locked="0"/>
    </xf>
    <xf numFmtId="0" fontId="1" fillId="5" borderId="38" xfId="0" applyFont="1" applyFill="1" applyBorder="1" applyAlignment="1" applyProtection="1">
      <alignment vertical="top" wrapText="1"/>
      <protection locked="0"/>
    </xf>
    <xf numFmtId="0" fontId="1" fillId="5" borderId="39" xfId="0" applyFont="1" applyFill="1" applyBorder="1" applyAlignment="1" applyProtection="1">
      <alignment vertical="top" wrapText="1"/>
      <protection locked="0"/>
    </xf>
    <xf numFmtId="0" fontId="1" fillId="5" borderId="40" xfId="0" applyFont="1" applyFill="1" applyBorder="1" applyAlignment="1" applyProtection="1">
      <alignment vertical="top" wrapText="1"/>
      <protection locked="0"/>
    </xf>
    <xf numFmtId="0" fontId="1" fillId="5" borderId="41" xfId="0" applyFont="1" applyFill="1" applyBorder="1" applyAlignment="1" applyProtection="1">
      <alignment vertical="top" wrapText="1"/>
      <protection locked="0"/>
    </xf>
    <xf numFmtId="0" fontId="5" fillId="0" borderId="80" xfId="1" applyFont="1" applyBorder="1" applyAlignment="1">
      <alignment vertical="center" wrapText="1"/>
    </xf>
    <xf numFmtId="0" fontId="0" fillId="0" borderId="80" xfId="0" applyBorder="1" applyAlignment="1">
      <alignment vertical="center" wrapText="1"/>
    </xf>
    <xf numFmtId="0" fontId="0" fillId="0" borderId="81" xfId="0" applyBorder="1" applyAlignment="1">
      <alignment vertical="center" wrapText="1"/>
    </xf>
    <xf numFmtId="0" fontId="0" fillId="5" borderId="82" xfId="0" applyFill="1" applyBorder="1" applyAlignment="1" applyProtection="1">
      <alignment horizontal="left" vertical="center" wrapText="1"/>
      <protection locked="0"/>
    </xf>
    <xf numFmtId="0" fontId="0" fillId="5" borderId="80" xfId="0" applyFill="1" applyBorder="1" applyAlignment="1" applyProtection="1">
      <alignment horizontal="left" vertical="center" wrapText="1"/>
      <protection locked="0"/>
    </xf>
    <xf numFmtId="0" fontId="23" fillId="5" borderId="31" xfId="1" applyFont="1" applyFill="1" applyBorder="1" applyAlignment="1" applyProtection="1">
      <alignment horizontal="center" vertical="center"/>
      <protection locked="0"/>
    </xf>
    <xf numFmtId="0" fontId="23" fillId="5" borderId="32" xfId="0" applyFont="1" applyFill="1" applyBorder="1" applyAlignment="1" applyProtection="1">
      <alignment horizontal="center" vertical="center"/>
      <protection locked="0"/>
    </xf>
    <xf numFmtId="0" fontId="23" fillId="5" borderId="33" xfId="0" applyFont="1" applyFill="1" applyBorder="1" applyAlignment="1" applyProtection="1">
      <alignment horizontal="center" vertical="center"/>
      <protection locked="0"/>
    </xf>
    <xf numFmtId="0" fontId="23" fillId="0" borderId="31" xfId="1" applyFont="1" applyBorder="1" applyAlignment="1">
      <alignment horizontal="center" vertical="center"/>
    </xf>
    <xf numFmtId="0" fontId="23" fillId="0" borderId="32" xfId="0" applyFont="1" applyBorder="1" applyAlignment="1">
      <alignment horizontal="center" vertical="center"/>
    </xf>
    <xf numFmtId="0" fontId="23" fillId="0" borderId="33" xfId="0" applyFont="1" applyBorder="1" applyAlignment="1">
      <alignment horizontal="center" vertical="center"/>
    </xf>
    <xf numFmtId="0" fontId="5" fillId="0" borderId="93" xfId="1" applyFont="1" applyBorder="1" applyAlignment="1">
      <alignment horizontal="center" vertical="center"/>
    </xf>
    <xf numFmtId="0" fontId="0" fillId="0" borderId="94" xfId="0" applyBorder="1" applyAlignment="1">
      <alignment horizontal="center" vertical="center"/>
    </xf>
    <xf numFmtId="0" fontId="6" fillId="5" borderId="21"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0" fillId="5" borderId="45" xfId="0" applyFont="1" applyFill="1" applyBorder="1" applyAlignment="1" applyProtection="1">
      <alignment horizontal="center" vertical="center"/>
      <protection locked="0"/>
    </xf>
    <xf numFmtId="0" fontId="10" fillId="0" borderId="36" xfId="0" applyFont="1" applyBorder="1" applyAlignment="1">
      <alignment horizontal="center" vertical="center" wrapText="1"/>
    </xf>
    <xf numFmtId="0" fontId="0" fillId="0" borderId="35" xfId="0" applyBorder="1" applyAlignment="1">
      <alignment horizontal="center" vertical="center" wrapText="1"/>
    </xf>
    <xf numFmtId="0" fontId="6" fillId="5" borderId="21" xfId="1" applyFont="1" applyFill="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6" fillId="0" borderId="31" xfId="1" applyFont="1" applyBorder="1" applyAlignment="1">
      <alignment horizontal="center" vertical="center"/>
    </xf>
    <xf numFmtId="0" fontId="10" fillId="0" borderId="32" xfId="0" applyFont="1" applyBorder="1" applyAlignment="1">
      <alignment vertical="center"/>
    </xf>
    <xf numFmtId="0" fontId="10" fillId="0" borderId="48" xfId="0" applyFont="1" applyBorder="1" applyAlignment="1">
      <alignment vertical="center"/>
    </xf>
    <xf numFmtId="0" fontId="10" fillId="0" borderId="49" xfId="0" applyFont="1" applyBorder="1" applyAlignment="1">
      <alignment vertical="center" wrapText="1"/>
    </xf>
    <xf numFmtId="0" fontId="10" fillId="0" borderId="32" xfId="0" applyFont="1" applyBorder="1" applyAlignment="1">
      <alignment vertical="center" wrapText="1"/>
    </xf>
    <xf numFmtId="0" fontId="5" fillId="5" borderId="36" xfId="0" applyFont="1" applyFill="1" applyBorder="1" applyAlignment="1" applyProtection="1">
      <alignment horizontal="left" vertical="top" wrapText="1"/>
      <protection locked="0"/>
    </xf>
    <xf numFmtId="0" fontId="1" fillId="5" borderId="35" xfId="0" applyFont="1" applyFill="1" applyBorder="1" applyAlignment="1" applyProtection="1">
      <alignment horizontal="left" vertical="top" wrapText="1"/>
      <protection locked="0"/>
    </xf>
    <xf numFmtId="0" fontId="1" fillId="5" borderId="37" xfId="0" applyFont="1" applyFill="1" applyBorder="1" applyAlignment="1" applyProtection="1">
      <alignment horizontal="left" vertical="top" wrapText="1"/>
      <protection locked="0"/>
    </xf>
    <xf numFmtId="0" fontId="1" fillId="5" borderId="34" xfId="0" applyFont="1" applyFill="1" applyBorder="1" applyAlignment="1" applyProtection="1">
      <alignment horizontal="left" vertical="top" wrapText="1"/>
      <protection locked="0"/>
    </xf>
    <xf numFmtId="0" fontId="1" fillId="5" borderId="0" xfId="0" applyFont="1" applyFill="1" applyAlignment="1" applyProtection="1">
      <alignment horizontal="left" vertical="top" wrapText="1"/>
      <protection locked="0"/>
    </xf>
    <xf numFmtId="0" fontId="1" fillId="5" borderId="38" xfId="0" applyFont="1" applyFill="1" applyBorder="1" applyAlignment="1" applyProtection="1">
      <alignment horizontal="left" vertical="top" wrapText="1"/>
      <protection locked="0"/>
    </xf>
    <xf numFmtId="0" fontId="1" fillId="5" borderId="39" xfId="0" applyFont="1" applyFill="1" applyBorder="1" applyAlignment="1" applyProtection="1">
      <alignment horizontal="left" vertical="top" wrapText="1"/>
      <protection locked="0"/>
    </xf>
    <xf numFmtId="0" fontId="1" fillId="5" borderId="40" xfId="0" applyFont="1" applyFill="1" applyBorder="1" applyAlignment="1" applyProtection="1">
      <alignment horizontal="left" vertical="top" wrapText="1"/>
      <protection locked="0"/>
    </xf>
    <xf numFmtId="0" fontId="1" fillId="5" borderId="41" xfId="0" applyFont="1" applyFill="1" applyBorder="1" applyAlignment="1" applyProtection="1">
      <alignment horizontal="left" vertical="top" wrapText="1"/>
      <protection locked="0"/>
    </xf>
    <xf numFmtId="0" fontId="24" fillId="0" borderId="31" xfId="1" applyFont="1" applyBorder="1" applyAlignment="1">
      <alignment horizontal="center" vertical="center"/>
    </xf>
    <xf numFmtId="0" fontId="25" fillId="0" borderId="32" xfId="0" applyFont="1" applyBorder="1" applyAlignment="1">
      <alignment vertical="center"/>
    </xf>
    <xf numFmtId="0" fontId="25" fillId="0" borderId="48" xfId="0" applyFont="1" applyBorder="1" applyAlignment="1">
      <alignment vertical="center"/>
    </xf>
    <xf numFmtId="0" fontId="25" fillId="0" borderId="49" xfId="0" applyFont="1" applyBorder="1" applyAlignment="1">
      <alignment vertical="center"/>
    </xf>
    <xf numFmtId="0" fontId="5" fillId="0" borderId="28" xfId="1" applyFont="1" applyBorder="1" applyAlignment="1">
      <alignment horizontal="center" vertical="center"/>
    </xf>
    <xf numFmtId="0" fontId="0" fillId="0" borderId="29" xfId="0" applyBorder="1" applyAlignment="1">
      <alignment horizontal="center" vertical="center"/>
    </xf>
    <xf numFmtId="0" fontId="5" fillId="0" borderId="29" xfId="0" applyFont="1" applyBorder="1" applyAlignment="1">
      <alignment horizontal="center" vertical="center"/>
    </xf>
    <xf numFmtId="0" fontId="0" fillId="0" borderId="30" xfId="0" applyBorder="1" applyAlignment="1">
      <alignment horizontal="center" vertical="center"/>
    </xf>
    <xf numFmtId="0" fontId="5" fillId="0" borderId="28" xfId="1" applyFont="1" applyBorder="1" applyAlignment="1">
      <alignment horizontal="center" vertical="center" wrapText="1"/>
    </xf>
    <xf numFmtId="0" fontId="0" fillId="0" borderId="29" xfId="0" applyBorder="1" applyAlignment="1">
      <alignment horizontal="center" vertical="center" wrapText="1"/>
    </xf>
    <xf numFmtId="0" fontId="5" fillId="0" borderId="29" xfId="1" applyFont="1" applyBorder="1" applyAlignment="1">
      <alignment horizontal="center" vertical="center" wrapText="1"/>
    </xf>
    <xf numFmtId="0" fontId="0" fillId="0" borderId="30" xfId="0" applyBorder="1" applyAlignment="1">
      <alignment horizontal="center" vertical="center" wrapText="1"/>
    </xf>
    <xf numFmtId="0" fontId="24" fillId="5" borderId="31" xfId="1" applyFont="1" applyFill="1"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24" fillId="5" borderId="49" xfId="0" applyFont="1" applyFill="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33" xfId="0" applyFont="1" applyBorder="1" applyAlignment="1" applyProtection="1">
      <alignment horizontal="center" vertical="center"/>
      <protection locked="0"/>
    </xf>
    <xf numFmtId="0" fontId="6" fillId="5" borderId="31" xfId="1" applyFont="1" applyFill="1" applyBorder="1" applyAlignment="1" applyProtection="1">
      <alignment horizontal="center" vertical="center"/>
      <protection locked="0"/>
    </xf>
    <xf numFmtId="0" fontId="6" fillId="5" borderId="49" xfId="0" applyFont="1" applyFill="1" applyBorder="1" applyAlignment="1" applyProtection="1">
      <alignment horizontal="center" vertical="center"/>
      <protection locked="0"/>
    </xf>
    <xf numFmtId="0" fontId="7" fillId="0" borderId="31" xfId="1" applyFont="1" applyBorder="1" applyAlignment="1">
      <alignment vertical="center"/>
    </xf>
    <xf numFmtId="0" fontId="7" fillId="0" borderId="32" xfId="0" applyFont="1" applyBorder="1" applyAlignment="1">
      <alignment vertical="center"/>
    </xf>
    <xf numFmtId="0" fontId="7" fillId="0" borderId="33" xfId="0" applyFont="1" applyBorder="1" applyAlignment="1">
      <alignment vertical="center"/>
    </xf>
    <xf numFmtId="0" fontId="7" fillId="5" borderId="31" xfId="1" applyFont="1" applyFill="1" applyBorder="1" applyAlignment="1" applyProtection="1">
      <alignment horizontal="center" vertical="center"/>
      <protection locked="0"/>
    </xf>
    <xf numFmtId="0" fontId="7" fillId="5" borderId="32" xfId="0" applyFont="1" applyFill="1" applyBorder="1" applyAlignment="1" applyProtection="1">
      <alignment horizontal="center" vertical="center"/>
      <protection locked="0"/>
    </xf>
    <xf numFmtId="0" fontId="7" fillId="5" borderId="33" xfId="0" applyFont="1" applyFill="1" applyBorder="1" applyAlignment="1" applyProtection="1">
      <alignment horizontal="center" vertical="center"/>
      <protection locked="0"/>
    </xf>
    <xf numFmtId="0" fontId="7" fillId="0" borderId="31" xfId="1"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1" xfId="1" applyFont="1" applyBorder="1"/>
    <xf numFmtId="0" fontId="7" fillId="0" borderId="32" xfId="0" applyFont="1" applyBorder="1"/>
    <xf numFmtId="0" fontId="7" fillId="0" borderId="33" xfId="0" applyFont="1" applyBorder="1"/>
    <xf numFmtId="0" fontId="0" fillId="5" borderId="35" xfId="0" applyFill="1" applyBorder="1" applyAlignment="1" applyProtection="1">
      <alignment horizontal="left" vertical="top" wrapText="1"/>
      <protection locked="0"/>
    </xf>
    <xf numFmtId="0" fontId="0" fillId="5" borderId="37" xfId="0" applyFill="1" applyBorder="1" applyAlignment="1" applyProtection="1">
      <alignment horizontal="left" vertical="top" wrapText="1"/>
      <protection locked="0"/>
    </xf>
    <xf numFmtId="0" fontId="0" fillId="5" borderId="34" xfId="0"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38" xfId="0" applyFill="1" applyBorder="1" applyAlignment="1" applyProtection="1">
      <alignment horizontal="left" vertical="top" wrapText="1"/>
      <protection locked="0"/>
    </xf>
    <xf numFmtId="0" fontId="0" fillId="5" borderId="39" xfId="0" applyFill="1" applyBorder="1" applyAlignment="1" applyProtection="1">
      <alignment horizontal="left" vertical="top" wrapText="1"/>
      <protection locked="0"/>
    </xf>
    <xf numFmtId="0" fontId="0" fillId="5" borderId="40" xfId="0" applyFill="1" applyBorder="1" applyAlignment="1" applyProtection="1">
      <alignment horizontal="left" vertical="top" wrapText="1"/>
      <protection locked="0"/>
    </xf>
    <xf numFmtId="0" fontId="0" fillId="5" borderId="41" xfId="0" applyFill="1" applyBorder="1" applyAlignment="1" applyProtection="1">
      <alignment horizontal="left" vertical="top" wrapText="1"/>
      <protection locked="0"/>
    </xf>
    <xf numFmtId="0" fontId="22" fillId="0" borderId="16" xfId="1" applyFont="1" applyBorder="1" applyAlignment="1">
      <alignment vertical="center" wrapText="1"/>
    </xf>
    <xf numFmtId="0" fontId="22" fillId="0" borderId="17" xfId="0" applyFont="1" applyBorder="1" applyAlignment="1">
      <alignment vertical="center" wrapText="1"/>
    </xf>
    <xf numFmtId="0" fontId="22" fillId="0" borderId="18" xfId="0" applyFont="1" applyBorder="1" applyAlignment="1">
      <alignment vertical="center" wrapText="1"/>
    </xf>
    <xf numFmtId="0" fontId="6" fillId="0" borderId="17"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31" fillId="0" borderId="17" xfId="0" applyFont="1" applyBorder="1" applyAlignment="1">
      <alignment vertical="center" wrapText="1"/>
    </xf>
    <xf numFmtId="0" fontId="31" fillId="0" borderId="18" xfId="0" applyFont="1" applyBorder="1" applyAlignment="1">
      <alignment vertical="center" wrapText="1"/>
    </xf>
    <xf numFmtId="0" fontId="6" fillId="5" borderId="16" xfId="1" applyFont="1" applyFill="1" applyBorder="1" applyAlignment="1" applyProtection="1">
      <alignment horizontal="center" vertical="center" wrapText="1"/>
      <protection locked="0"/>
    </xf>
    <xf numFmtId="0" fontId="0" fillId="0" borderId="17" xfId="0" applyBorder="1" applyAlignment="1" applyProtection="1">
      <alignment vertical="center" wrapText="1"/>
      <protection locked="0"/>
    </xf>
    <xf numFmtId="0" fontId="0" fillId="0" borderId="18" xfId="0" applyBorder="1" applyAlignment="1" applyProtection="1">
      <alignment vertical="center" wrapText="1"/>
      <protection locked="0"/>
    </xf>
    <xf numFmtId="0" fontId="0" fillId="0" borderId="50" xfId="0" applyBorder="1" applyAlignment="1" applyProtection="1">
      <alignment vertical="center" wrapText="1"/>
      <protection locked="0"/>
    </xf>
    <xf numFmtId="0" fontId="22" fillId="0" borderId="21" xfId="1" applyFont="1" applyBorder="1" applyAlignment="1">
      <alignment vertical="center" wrapText="1"/>
    </xf>
    <xf numFmtId="0" fontId="22" fillId="0" borderId="22" xfId="0" applyFont="1" applyBorder="1" applyAlignment="1">
      <alignment vertical="center" wrapText="1"/>
    </xf>
    <xf numFmtId="0" fontId="22" fillId="0" borderId="23" xfId="0" applyFont="1" applyBorder="1" applyAlignment="1">
      <alignment vertical="center" wrapText="1"/>
    </xf>
    <xf numFmtId="0" fontId="6" fillId="0" borderId="2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45" xfId="0" applyFont="1" applyBorder="1" applyAlignment="1" applyProtection="1">
      <alignment horizontal="center" vertical="center"/>
      <protection locked="0"/>
    </xf>
    <xf numFmtId="0" fontId="32" fillId="8" borderId="31" xfId="1" applyFont="1" applyFill="1" applyBorder="1" applyAlignment="1">
      <alignment horizontal="left" vertical="center" wrapText="1"/>
    </xf>
    <xf numFmtId="0" fontId="32" fillId="8" borderId="32" xfId="0" applyFont="1" applyFill="1" applyBorder="1" applyAlignment="1">
      <alignment vertical="center" wrapText="1"/>
    </xf>
    <xf numFmtId="0" fontId="32" fillId="8" borderId="33" xfId="0" applyFont="1" applyFill="1" applyBorder="1" applyAlignment="1">
      <alignment vertical="center" wrapText="1"/>
    </xf>
    <xf numFmtId="0" fontId="20" fillId="5" borderId="31" xfId="0" applyFont="1" applyFill="1" applyBorder="1" applyAlignment="1">
      <alignment horizontal="center" vertical="center" wrapText="1"/>
    </xf>
    <xf numFmtId="0" fontId="20" fillId="5" borderId="32" xfId="0" applyFont="1" applyFill="1" applyBorder="1" applyAlignment="1">
      <alignment horizontal="center" vertical="center" wrapText="1"/>
    </xf>
    <xf numFmtId="0" fontId="20" fillId="5" borderId="33" xfId="0" applyFont="1" applyFill="1" applyBorder="1" applyAlignment="1">
      <alignment horizontal="center" vertical="center" wrapText="1"/>
    </xf>
    <xf numFmtId="0" fontId="5" fillId="0" borderId="29" xfId="1" applyFont="1" applyBorder="1" applyAlignment="1">
      <alignment vertical="center"/>
    </xf>
    <xf numFmtId="0" fontId="1" fillId="0" borderId="29" xfId="0" applyFont="1" applyBorder="1" applyAlignment="1">
      <alignment vertical="center"/>
    </xf>
    <xf numFmtId="0" fontId="5" fillId="0" borderId="48" xfId="0" applyFont="1" applyBorder="1" applyAlignment="1">
      <alignment horizontal="center" vertical="center"/>
    </xf>
    <xf numFmtId="0" fontId="5" fillId="0" borderId="16" xfId="1" applyFont="1" applyBorder="1" applyAlignment="1">
      <alignment vertical="center" wrapText="1"/>
    </xf>
    <xf numFmtId="0" fontId="6" fillId="5" borderId="67" xfId="1" applyFont="1" applyFill="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5" fillId="0" borderId="21" xfId="1" applyFont="1" applyBorder="1" applyAlignment="1">
      <alignment vertical="center" wrapText="1"/>
    </xf>
    <xf numFmtId="0" fontId="5" fillId="0" borderId="22" xfId="0" applyFont="1" applyBorder="1" applyAlignment="1">
      <alignment vertical="center" wrapText="1"/>
    </xf>
    <xf numFmtId="0" fontId="5" fillId="0" borderId="23" xfId="0" applyFont="1" applyBorder="1" applyAlignment="1">
      <alignment vertical="center" wrapText="1"/>
    </xf>
    <xf numFmtId="0" fontId="6" fillId="0" borderId="64" xfId="0" applyFont="1" applyBorder="1" applyAlignment="1" applyProtection="1">
      <alignment horizontal="center" vertical="center"/>
      <protection locked="0"/>
    </xf>
    <xf numFmtId="0" fontId="6" fillId="0" borderId="66" xfId="0" applyFont="1" applyBorder="1" applyAlignment="1" applyProtection="1">
      <alignment horizontal="center" vertical="center"/>
      <protection locked="0"/>
    </xf>
    <xf numFmtId="0" fontId="6" fillId="0" borderId="65" xfId="0" applyFont="1" applyBorder="1" applyAlignment="1" applyProtection="1">
      <alignment horizontal="center" vertical="center"/>
      <protection locked="0"/>
    </xf>
    <xf numFmtId="0" fontId="5" fillId="0" borderId="22" xfId="1" applyFont="1" applyBorder="1" applyAlignment="1">
      <alignment vertical="center" wrapText="1"/>
    </xf>
    <xf numFmtId="0" fontId="5" fillId="0" borderId="23" xfId="1" applyFont="1" applyBorder="1" applyAlignment="1">
      <alignment vertical="center" wrapText="1"/>
    </xf>
    <xf numFmtId="0" fontId="0" fillId="0" borderId="17" xfId="0" applyBorder="1" applyAlignment="1">
      <alignment vertical="center"/>
    </xf>
    <xf numFmtId="0" fontId="0" fillId="0" borderId="18" xfId="0" applyBorder="1" applyAlignment="1">
      <alignment vertical="center"/>
    </xf>
    <xf numFmtId="0" fontId="5" fillId="0" borderId="18" xfId="1" applyFont="1" applyBorder="1" applyAlignment="1">
      <alignment vertical="center" wrapText="1"/>
    </xf>
    <xf numFmtId="0" fontId="20" fillId="8" borderId="31" xfId="1" applyFont="1" applyFill="1" applyBorder="1" applyAlignment="1">
      <alignment horizontal="left" vertical="center" wrapText="1"/>
    </xf>
    <xf numFmtId="0" fontId="20" fillId="8" borderId="32" xfId="0" applyFont="1" applyFill="1" applyBorder="1" applyAlignment="1">
      <alignment vertical="center" wrapText="1"/>
    </xf>
    <xf numFmtId="0" fontId="20" fillId="8" borderId="33" xfId="0" applyFont="1" applyFill="1" applyBorder="1" applyAlignment="1">
      <alignment vertical="center" wrapText="1"/>
    </xf>
    <xf numFmtId="0" fontId="20" fillId="8" borderId="32" xfId="1" applyFont="1" applyFill="1" applyBorder="1" applyAlignment="1">
      <alignment horizontal="left" vertical="center" wrapText="1"/>
    </xf>
    <xf numFmtId="0" fontId="20" fillId="8" borderId="33" xfId="1" applyFont="1" applyFill="1" applyBorder="1" applyAlignment="1">
      <alignment horizontal="left" vertical="center" wrapText="1"/>
    </xf>
    <xf numFmtId="0" fontId="5" fillId="0" borderId="25" xfId="1" applyFont="1" applyBorder="1" applyAlignment="1">
      <alignment vertical="center" wrapText="1"/>
    </xf>
    <xf numFmtId="0" fontId="22" fillId="0" borderId="17" xfId="1" applyFont="1" applyBorder="1" applyAlignment="1">
      <alignment vertical="center" wrapText="1"/>
    </xf>
    <xf numFmtId="0" fontId="22" fillId="0" borderId="18" xfId="1" applyFont="1" applyBorder="1" applyAlignment="1">
      <alignment vertical="center" wrapText="1"/>
    </xf>
    <xf numFmtId="0" fontId="5" fillId="5" borderId="35" xfId="1" applyFont="1" applyFill="1" applyBorder="1" applyAlignment="1" applyProtection="1">
      <alignment vertical="top" wrapText="1"/>
      <protection locked="0"/>
    </xf>
    <xf numFmtId="0" fontId="5" fillId="5" borderId="37" xfId="1" applyFont="1" applyFill="1" applyBorder="1" applyAlignment="1" applyProtection="1">
      <alignment vertical="top" wrapText="1"/>
      <protection locked="0"/>
    </xf>
    <xf numFmtId="0" fontId="5" fillId="5" borderId="34" xfId="1" applyFont="1" applyFill="1" applyBorder="1" applyAlignment="1" applyProtection="1">
      <alignment vertical="top" wrapText="1"/>
      <protection locked="0"/>
    </xf>
    <xf numFmtId="0" fontId="5" fillId="5" borderId="0" xfId="1" applyFont="1" applyFill="1" applyAlignment="1" applyProtection="1">
      <alignment vertical="top" wrapText="1"/>
      <protection locked="0"/>
    </xf>
    <xf numFmtId="0" fontId="5" fillId="5" borderId="38" xfId="1" applyFont="1" applyFill="1" applyBorder="1" applyAlignment="1" applyProtection="1">
      <alignment vertical="top" wrapText="1"/>
      <protection locked="0"/>
    </xf>
    <xf numFmtId="0" fontId="5" fillId="5" borderId="39" xfId="1" applyFont="1" applyFill="1" applyBorder="1" applyAlignment="1" applyProtection="1">
      <alignment vertical="top" wrapText="1"/>
      <protection locked="0"/>
    </xf>
    <xf numFmtId="0" fontId="5" fillId="5" borderId="40" xfId="1" applyFont="1" applyFill="1" applyBorder="1" applyAlignment="1" applyProtection="1">
      <alignment vertical="top" wrapText="1"/>
      <protection locked="0"/>
    </xf>
    <xf numFmtId="0" fontId="5" fillId="5" borderId="41" xfId="1" applyFont="1" applyFill="1" applyBorder="1" applyAlignment="1" applyProtection="1">
      <alignment vertical="top" wrapText="1"/>
      <protection locked="0"/>
    </xf>
    <xf numFmtId="0" fontId="5" fillId="0" borderId="49" xfId="1" applyFont="1" applyBorder="1" applyAlignment="1">
      <alignment vertical="center"/>
    </xf>
    <xf numFmtId="0" fontId="5" fillId="0" borderId="32" xfId="1" applyFont="1" applyBorder="1" applyAlignment="1">
      <alignment vertical="center"/>
    </xf>
    <xf numFmtId="0" fontId="5" fillId="0" borderId="48" xfId="1" applyFont="1" applyBorder="1" applyAlignment="1">
      <alignment vertical="center"/>
    </xf>
    <xf numFmtId="0" fontId="5" fillId="0" borderId="63" xfId="1" applyFont="1" applyBorder="1" applyAlignment="1">
      <alignment vertical="center" wrapText="1"/>
    </xf>
    <xf numFmtId="0" fontId="5" fillId="0" borderId="64" xfId="1" applyFont="1" applyBorder="1" applyAlignment="1">
      <alignment vertical="center" wrapText="1"/>
    </xf>
    <xf numFmtId="0" fontId="5" fillId="0" borderId="66" xfId="1" applyFont="1" applyBorder="1" applyAlignment="1">
      <alignment vertical="center" wrapText="1"/>
    </xf>
    <xf numFmtId="0" fontId="7" fillId="5" borderId="32" xfId="1" applyFont="1" applyFill="1" applyBorder="1" applyAlignment="1" applyProtection="1">
      <alignment horizontal="center" vertical="center"/>
      <protection locked="0"/>
    </xf>
    <xf numFmtId="0" fontId="7" fillId="5" borderId="33" xfId="1" applyFont="1" applyFill="1" applyBorder="1" applyAlignment="1" applyProtection="1">
      <alignment horizontal="center" vertical="center"/>
      <protection locked="0"/>
    </xf>
    <xf numFmtId="0" fontId="7" fillId="0" borderId="32" xfId="1" applyFont="1" applyBorder="1"/>
    <xf numFmtId="0" fontId="7" fillId="0" borderId="33" xfId="1" applyFont="1" applyBorder="1"/>
    <xf numFmtId="0" fontId="33" fillId="0" borderId="31" xfId="1" applyFont="1" applyBorder="1"/>
    <xf numFmtId="0" fontId="33" fillId="0" borderId="32" xfId="0" applyFont="1" applyBorder="1"/>
    <xf numFmtId="0" fontId="33" fillId="0" borderId="33" xfId="0" applyFont="1" applyBorder="1"/>
    <xf numFmtId="0" fontId="7" fillId="0" borderId="32" xfId="1" applyFont="1" applyBorder="1" applyAlignment="1">
      <alignment horizontal="center" vertical="center"/>
    </xf>
    <xf numFmtId="0" fontId="7" fillId="0" borderId="33" xfId="1" applyFont="1" applyBorder="1" applyAlignment="1">
      <alignment horizontal="center" vertical="center"/>
    </xf>
    <xf numFmtId="0" fontId="43" fillId="0" borderId="119" xfId="0" applyFont="1" applyBorder="1" applyAlignment="1">
      <alignment vertical="center" wrapText="1"/>
    </xf>
    <xf numFmtId="0" fontId="43" fillId="0" borderId="105" xfId="0" applyFont="1" applyBorder="1" applyAlignment="1">
      <alignment vertical="center" wrapText="1"/>
    </xf>
    <xf numFmtId="0" fontId="43" fillId="0" borderId="106" xfId="0" applyFont="1" applyBorder="1" applyAlignment="1">
      <alignment vertical="center" wrapText="1"/>
    </xf>
    <xf numFmtId="0" fontId="39" fillId="17" borderId="107" xfId="0" applyFont="1" applyFill="1" applyBorder="1" applyAlignment="1">
      <alignment horizontal="left" vertical="center" wrapText="1"/>
    </xf>
    <xf numFmtId="0" fontId="39" fillId="17" borderId="105" xfId="0" applyFont="1" applyFill="1" applyBorder="1" applyAlignment="1">
      <alignment horizontal="left" vertical="center" wrapText="1"/>
    </xf>
    <xf numFmtId="0" fontId="39" fillId="17" borderId="120" xfId="0" applyFont="1" applyFill="1" applyBorder="1" applyAlignment="1">
      <alignment horizontal="left" vertical="center" wrapText="1"/>
    </xf>
    <xf numFmtId="0" fontId="44" fillId="0" borderId="123" xfId="0" applyFont="1" applyBorder="1" applyAlignment="1">
      <alignment horizontal="center" vertical="center" wrapText="1"/>
    </xf>
    <xf numFmtId="0" fontId="44" fillId="0" borderId="4" xfId="0" applyFont="1" applyBorder="1" applyAlignment="1">
      <alignment horizontal="center" vertical="center" wrapText="1"/>
    </xf>
    <xf numFmtId="0" fontId="44" fillId="0" borderId="124" xfId="0" applyFont="1" applyBorder="1" applyAlignment="1">
      <alignment horizontal="center" vertical="center" wrapText="1"/>
    </xf>
    <xf numFmtId="0" fontId="43" fillId="0" borderId="121" xfId="0" applyFont="1" applyBorder="1" applyAlignment="1">
      <alignment vertical="center" wrapText="1"/>
    </xf>
    <xf numFmtId="0" fontId="43" fillId="0" borderId="108" xfId="0" applyFont="1" applyBorder="1" applyAlignment="1">
      <alignment vertical="center" wrapText="1"/>
    </xf>
    <xf numFmtId="0" fontId="43" fillId="0" borderId="122" xfId="0" applyFont="1" applyBorder="1" applyAlignment="1">
      <alignment vertical="center" wrapText="1"/>
    </xf>
    <xf numFmtId="0" fontId="42" fillId="16" borderId="128" xfId="0" applyFont="1" applyFill="1" applyBorder="1" applyAlignment="1">
      <alignment horizontal="center" vertical="center"/>
    </xf>
    <xf numFmtId="0" fontId="42" fillId="16" borderId="7" xfId="0" applyFont="1" applyFill="1" applyBorder="1" applyAlignment="1">
      <alignment horizontal="center" vertical="center"/>
    </xf>
    <xf numFmtId="0" fontId="42" fillId="16" borderId="11" xfId="0" applyFont="1" applyFill="1" applyBorder="1" applyAlignment="1">
      <alignment horizontal="center" vertical="center"/>
    </xf>
    <xf numFmtId="0" fontId="42" fillId="16" borderId="130" xfId="0" applyFont="1" applyFill="1" applyBorder="1" applyAlignment="1">
      <alignment horizontal="center" vertical="center"/>
    </xf>
    <xf numFmtId="0" fontId="42" fillId="16" borderId="131" xfId="0" applyFont="1" applyFill="1" applyBorder="1" applyAlignment="1">
      <alignment horizontal="center" vertical="center"/>
    </xf>
    <xf numFmtId="0" fontId="42" fillId="16" borderId="132" xfId="0" applyFont="1" applyFill="1" applyBorder="1" applyAlignment="1">
      <alignment horizontal="center" vertical="center"/>
    </xf>
    <xf numFmtId="0" fontId="42" fillId="0" borderId="60" xfId="0" applyFont="1" applyBorder="1" applyAlignment="1">
      <alignment vertical="center"/>
    </xf>
    <xf numFmtId="0" fontId="42" fillId="0" borderId="110" xfId="0" applyFont="1" applyBorder="1" applyAlignment="1">
      <alignment vertical="center"/>
    </xf>
    <xf numFmtId="0" fontId="43" fillId="0" borderId="104" xfId="0" applyFont="1" applyBorder="1" applyAlignment="1">
      <alignment horizontal="center" vertical="center"/>
    </xf>
    <xf numFmtId="0" fontId="43" fillId="0" borderId="60" xfId="0" applyFont="1" applyBorder="1" applyAlignment="1">
      <alignment horizontal="center" vertical="center"/>
    </xf>
    <xf numFmtId="0" fontId="43" fillId="0" borderId="110" xfId="0" applyFont="1" applyBorder="1" applyAlignment="1">
      <alignment horizontal="center" vertical="center"/>
    </xf>
    <xf numFmtId="0" fontId="43" fillId="0" borderId="61" xfId="0" applyFont="1" applyBorder="1" applyAlignment="1">
      <alignment horizontal="center" vertical="center"/>
    </xf>
    <xf numFmtId="0" fontId="43" fillId="0" borderId="125" xfId="0" applyFont="1" applyBorder="1" applyAlignment="1">
      <alignment vertical="center" wrapText="1"/>
    </xf>
    <xf numFmtId="0" fontId="43" fillId="0" borderId="126" xfId="0" applyFont="1" applyBorder="1" applyAlignment="1">
      <alignment vertical="center" wrapText="1"/>
    </xf>
    <xf numFmtId="0" fontId="43" fillId="0" borderId="127" xfId="0" applyFont="1" applyBorder="1" applyAlignment="1">
      <alignment vertical="center" wrapText="1"/>
    </xf>
    <xf numFmtId="0" fontId="22" fillId="0" borderId="121" xfId="0" applyFont="1" applyBorder="1" applyAlignment="1">
      <alignment vertical="center" wrapText="1"/>
    </xf>
    <xf numFmtId="0" fontId="22" fillId="0" borderId="108" xfId="0" applyFont="1" applyBorder="1" applyAlignment="1">
      <alignment vertical="center" wrapText="1"/>
    </xf>
    <xf numFmtId="0" fontId="22" fillId="0" borderId="122" xfId="0" applyFont="1" applyBorder="1" applyAlignment="1">
      <alignment vertical="center" wrapText="1"/>
    </xf>
    <xf numFmtId="0" fontId="43" fillId="0" borderId="116" xfId="0" applyFont="1" applyBorder="1" applyAlignment="1">
      <alignment vertical="center" wrapText="1"/>
    </xf>
    <xf numFmtId="0" fontId="43" fillId="0" borderId="101" xfId="0" applyFont="1" applyBorder="1" applyAlignment="1">
      <alignment vertical="center" wrapText="1"/>
    </xf>
    <xf numFmtId="0" fontId="43" fillId="0" borderId="109" xfId="0" applyFont="1" applyBorder="1" applyAlignment="1">
      <alignment vertical="center" wrapText="1"/>
    </xf>
    <xf numFmtId="0" fontId="39" fillId="17" borderId="102" xfId="0" applyFont="1" applyFill="1" applyBorder="1" applyAlignment="1">
      <alignment horizontal="left" vertical="center" wrapText="1"/>
    </xf>
    <xf numFmtId="0" fontId="39" fillId="17" borderId="101" xfId="0" applyFont="1" applyFill="1" applyBorder="1" applyAlignment="1">
      <alignment horizontal="left" vertical="center" wrapText="1"/>
    </xf>
    <xf numFmtId="0" fontId="39" fillId="17" borderId="117" xfId="0" applyFont="1" applyFill="1" applyBorder="1" applyAlignment="1">
      <alignment horizontal="left" vertical="center" wrapText="1"/>
    </xf>
    <xf numFmtId="0" fontId="39" fillId="0" borderId="52" xfId="0" applyFont="1" applyBorder="1"/>
    <xf numFmtId="0" fontId="39" fillId="0" borderId="0" xfId="0" applyFont="1"/>
    <xf numFmtId="0" fontId="39" fillId="0" borderId="60" xfId="0" applyFont="1" applyBorder="1"/>
    <xf numFmtId="0" fontId="45" fillId="0" borderId="104" xfId="0" applyFont="1" applyBorder="1" applyAlignment="1">
      <alignment vertical="center" wrapText="1"/>
    </xf>
    <xf numFmtId="0" fontId="45" fillId="0" borderId="60" xfId="0" applyFont="1" applyBorder="1" applyAlignment="1">
      <alignment vertical="center" wrapText="1"/>
    </xf>
    <xf numFmtId="0" fontId="45" fillId="0" borderId="61" xfId="0" applyFont="1" applyBorder="1" applyAlignment="1">
      <alignment vertical="center" wrapText="1"/>
    </xf>
    <xf numFmtId="0" fontId="43" fillId="0" borderId="59" xfId="0" applyFont="1" applyBorder="1" applyAlignment="1">
      <alignment horizontal="center" vertical="center"/>
    </xf>
    <xf numFmtId="0" fontId="22" fillId="0" borderId="115" xfId="0" applyFont="1" applyBorder="1" applyAlignment="1">
      <alignment vertical="center" wrapText="1"/>
    </xf>
    <xf numFmtId="0" fontId="22" fillId="0" borderId="111" xfId="0" applyFont="1" applyBorder="1" applyAlignment="1">
      <alignment vertical="center" wrapText="1"/>
    </xf>
    <xf numFmtId="0" fontId="42" fillId="16" borderId="59" xfId="0" applyFont="1" applyFill="1" applyBorder="1" applyAlignment="1">
      <alignment horizontal="center" vertical="center"/>
    </xf>
    <xf numFmtId="0" fontId="42" fillId="16" borderId="60" xfId="0" applyFont="1" applyFill="1" applyBorder="1" applyAlignment="1">
      <alignment horizontal="center" vertical="center"/>
    </xf>
    <xf numFmtId="0" fontId="42" fillId="16" borderId="110" xfId="0" applyFont="1" applyFill="1" applyBorder="1" applyAlignment="1">
      <alignment horizontal="center" vertical="center"/>
    </xf>
    <xf numFmtId="0" fontId="39" fillId="0" borderId="57" xfId="0" applyFont="1" applyBorder="1"/>
    <xf numFmtId="0" fontId="41" fillId="0" borderId="0" xfId="0" applyFont="1"/>
    <xf numFmtId="0" fontId="41" fillId="0" borderId="112" xfId="0" applyFont="1" applyBorder="1"/>
    <xf numFmtId="0" fontId="41" fillId="0" borderId="52" xfId="0" applyFont="1" applyBorder="1"/>
    <xf numFmtId="0" fontId="40" fillId="0" borderId="31" xfId="0" applyFont="1" applyBorder="1" applyAlignment="1">
      <alignment vertical="center"/>
    </xf>
    <xf numFmtId="0" fontId="40" fillId="0" borderId="32" xfId="0" applyFont="1" applyBorder="1" applyAlignment="1">
      <alignment vertical="center"/>
    </xf>
    <xf numFmtId="0" fontId="47" fillId="18" borderId="59" xfId="0" applyFont="1" applyFill="1" applyBorder="1" applyAlignment="1">
      <alignment horizontal="center" vertical="center"/>
    </xf>
    <xf numFmtId="0" fontId="47" fillId="18" borderId="60" xfId="0" applyFont="1" applyFill="1" applyBorder="1" applyAlignment="1">
      <alignment horizontal="center" vertical="center"/>
    </xf>
    <xf numFmtId="0" fontId="47" fillId="18" borderId="61" xfId="0" applyFont="1" applyFill="1" applyBorder="1" applyAlignment="1">
      <alignment horizontal="center" vertical="center"/>
    </xf>
    <xf numFmtId="0" fontId="41" fillId="0" borderId="32" xfId="0" applyFont="1" applyBorder="1"/>
    <xf numFmtId="0" fontId="47" fillId="16" borderId="59" xfId="0" applyFont="1" applyFill="1" applyBorder="1" applyAlignment="1">
      <alignment horizontal="center" vertical="center"/>
    </xf>
    <xf numFmtId="0" fontId="47" fillId="16" borderId="60" xfId="0" applyFont="1" applyFill="1" applyBorder="1" applyAlignment="1">
      <alignment horizontal="center" vertical="center"/>
    </xf>
    <xf numFmtId="0" fontId="47" fillId="16" borderId="61" xfId="0" applyFont="1" applyFill="1" applyBorder="1" applyAlignment="1">
      <alignment horizontal="center" vertical="center"/>
    </xf>
    <xf numFmtId="0" fontId="41" fillId="0" borderId="35" xfId="0" applyFont="1" applyBorder="1"/>
    <xf numFmtId="0" fontId="40" fillId="0" borderId="59" xfId="0" applyFont="1" applyBorder="1" applyAlignment="1">
      <alignment vertical="center"/>
    </xf>
    <xf numFmtId="0" fontId="40" fillId="0" borderId="60" xfId="0" applyFont="1" applyBorder="1" applyAlignment="1">
      <alignment vertical="center"/>
    </xf>
    <xf numFmtId="0" fontId="40" fillId="0" borderId="61" xfId="0" applyFont="1" applyBorder="1" applyAlignment="1">
      <alignment vertical="center"/>
    </xf>
    <xf numFmtId="0" fontId="43" fillId="17" borderId="51" xfId="0" applyFont="1" applyFill="1" applyBorder="1" applyAlignment="1">
      <alignment vertical="top" wrapText="1"/>
    </xf>
    <xf numFmtId="0" fontId="43" fillId="17" borderId="52" xfId="0" applyFont="1" applyFill="1" applyBorder="1" applyAlignment="1">
      <alignment vertical="top" wrapText="1"/>
    </xf>
    <xf numFmtId="0" fontId="43" fillId="17" borderId="53" xfId="0" applyFont="1" applyFill="1" applyBorder="1" applyAlignment="1">
      <alignment vertical="top" wrapText="1"/>
    </xf>
    <xf numFmtId="0" fontId="43" fillId="17" borderId="54" xfId="0" applyFont="1" applyFill="1" applyBorder="1" applyAlignment="1">
      <alignment vertical="top" wrapText="1"/>
    </xf>
    <xf numFmtId="0" fontId="43" fillId="17" borderId="0" xfId="0" applyFont="1" applyFill="1" applyAlignment="1">
      <alignment vertical="top" wrapText="1"/>
    </xf>
    <xf numFmtId="0" fontId="43" fillId="17" borderId="55" xfId="0" applyFont="1" applyFill="1" applyBorder="1" applyAlignment="1">
      <alignment vertical="top" wrapText="1"/>
    </xf>
    <xf numFmtId="0" fontId="43" fillId="17" borderId="56" xfId="0" applyFont="1" applyFill="1" applyBorder="1" applyAlignment="1">
      <alignment vertical="top" wrapText="1"/>
    </xf>
    <xf numFmtId="0" fontId="43" fillId="17" borderId="57" xfId="0" applyFont="1" applyFill="1" applyBorder="1" applyAlignment="1">
      <alignment vertical="top" wrapText="1"/>
    </xf>
    <xf numFmtId="0" fontId="43" fillId="17" borderId="58" xfId="0" applyFont="1" applyFill="1" applyBorder="1" applyAlignment="1">
      <alignment vertical="top" wrapText="1"/>
    </xf>
    <xf numFmtId="0" fontId="43" fillId="16" borderId="51" xfId="0" applyFont="1" applyFill="1" applyBorder="1" applyAlignment="1">
      <alignment vertical="top" wrapText="1"/>
    </xf>
    <xf numFmtId="0" fontId="43" fillId="16" borderId="52" xfId="0" applyFont="1" applyFill="1" applyBorder="1" applyAlignment="1">
      <alignment vertical="top" wrapText="1"/>
    </xf>
    <xf numFmtId="0" fontId="43" fillId="16" borderId="53" xfId="0" applyFont="1" applyFill="1" applyBorder="1" applyAlignment="1">
      <alignment vertical="top" wrapText="1"/>
    </xf>
    <xf numFmtId="0" fontId="43" fillId="16" borderId="54" xfId="0" applyFont="1" applyFill="1" applyBorder="1" applyAlignment="1">
      <alignment vertical="top" wrapText="1"/>
    </xf>
    <xf numFmtId="0" fontId="43" fillId="16" borderId="0" xfId="0" applyFont="1" applyFill="1" applyAlignment="1">
      <alignment vertical="top" wrapText="1"/>
    </xf>
    <xf numFmtId="0" fontId="43" fillId="16" borderId="55" xfId="0" applyFont="1" applyFill="1" applyBorder="1" applyAlignment="1">
      <alignment vertical="top" wrapText="1"/>
    </xf>
    <xf numFmtId="0" fontId="43" fillId="16" borderId="56" xfId="0" applyFont="1" applyFill="1" applyBorder="1" applyAlignment="1">
      <alignment vertical="top" wrapText="1"/>
    </xf>
    <xf numFmtId="0" fontId="43" fillId="16" borderId="57" xfId="0" applyFont="1" applyFill="1" applyBorder="1" applyAlignment="1">
      <alignment vertical="top" wrapText="1"/>
    </xf>
    <xf numFmtId="0" fontId="43" fillId="16" borderId="58" xfId="0" applyFont="1" applyFill="1" applyBorder="1" applyAlignment="1">
      <alignment vertical="top" wrapText="1"/>
    </xf>
    <xf numFmtId="0" fontId="5" fillId="5" borderId="97" xfId="1" applyFont="1" applyFill="1" applyBorder="1" applyAlignment="1" applyProtection="1">
      <alignment horizontal="left" vertical="top" wrapText="1"/>
      <protection locked="0"/>
    </xf>
    <xf numFmtId="0" fontId="5" fillId="5" borderId="95" xfId="1" applyFont="1" applyFill="1" applyBorder="1" applyAlignment="1" applyProtection="1">
      <alignment horizontal="left" vertical="top" wrapText="1"/>
      <protection locked="0"/>
    </xf>
    <xf numFmtId="0" fontId="5" fillId="5" borderId="98" xfId="1" applyFont="1" applyFill="1" applyBorder="1" applyAlignment="1" applyProtection="1">
      <alignment horizontal="left" vertical="top" wrapText="1"/>
      <protection locked="0"/>
    </xf>
    <xf numFmtId="0" fontId="5" fillId="5" borderId="54" xfId="1" applyFont="1" applyFill="1" applyBorder="1" applyAlignment="1" applyProtection="1">
      <alignment horizontal="left" vertical="top" wrapText="1"/>
      <protection locked="0"/>
    </xf>
    <xf numFmtId="0" fontId="5" fillId="5" borderId="55" xfId="1" applyFont="1" applyFill="1" applyBorder="1" applyAlignment="1" applyProtection="1">
      <alignment horizontal="left" vertical="top" wrapText="1"/>
      <protection locked="0"/>
    </xf>
    <xf numFmtId="0" fontId="5" fillId="5" borderId="99" xfId="1" applyFont="1" applyFill="1" applyBorder="1" applyAlignment="1" applyProtection="1">
      <alignment horizontal="left" vertical="top" wrapText="1"/>
      <protection locked="0"/>
    </xf>
    <xf numFmtId="0" fontId="5" fillId="5" borderId="96" xfId="1" applyFont="1" applyFill="1" applyBorder="1" applyAlignment="1" applyProtection="1">
      <alignment horizontal="left" vertical="top" wrapText="1"/>
      <protection locked="0"/>
    </xf>
    <xf numFmtId="0" fontId="5" fillId="5" borderId="100" xfId="1" applyFont="1" applyFill="1" applyBorder="1" applyAlignment="1" applyProtection="1">
      <alignment horizontal="left" vertical="top" wrapText="1"/>
      <protection locked="0"/>
    </xf>
    <xf numFmtId="0" fontId="20" fillId="0" borderId="31" xfId="0" applyFont="1" applyBorder="1" applyAlignment="1">
      <alignment horizontal="left" vertical="center" wrapText="1"/>
    </xf>
    <xf numFmtId="0" fontId="20" fillId="0" borderId="32" xfId="0" applyFont="1" applyBorder="1" applyAlignment="1">
      <alignment horizontal="left" vertical="center" wrapText="1"/>
    </xf>
    <xf numFmtId="0" fontId="20" fillId="0" borderId="33" xfId="0" applyFont="1" applyBorder="1" applyAlignment="1">
      <alignment horizontal="left"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3" xfId="0" applyFont="1" applyBorder="1" applyAlignment="1">
      <alignment horizontal="center" vertical="center" wrapText="1"/>
    </xf>
    <xf numFmtId="0" fontId="5" fillId="5" borderId="51" xfId="1" applyFont="1" applyFill="1" applyBorder="1" applyAlignment="1" applyProtection="1">
      <alignment horizontal="left" vertical="top" wrapText="1"/>
      <protection locked="0"/>
    </xf>
    <xf numFmtId="0" fontId="5" fillId="5" borderId="52" xfId="0" applyFont="1" applyFill="1" applyBorder="1" applyAlignment="1" applyProtection="1">
      <alignment horizontal="left" vertical="top" wrapText="1"/>
      <protection locked="0"/>
    </xf>
    <xf numFmtId="0" fontId="5" fillId="5" borderId="53" xfId="0" applyFont="1" applyFill="1" applyBorder="1" applyAlignment="1" applyProtection="1">
      <alignment horizontal="left" vertical="top" wrapText="1"/>
      <protection locked="0"/>
    </xf>
    <xf numFmtId="0" fontId="5" fillId="5" borderId="54" xfId="0" applyFont="1" applyFill="1" applyBorder="1" applyAlignment="1" applyProtection="1">
      <alignment horizontal="left" vertical="top" wrapText="1"/>
      <protection locked="0"/>
    </xf>
    <xf numFmtId="0" fontId="5" fillId="5" borderId="0" xfId="0" applyFont="1" applyFill="1" applyAlignment="1" applyProtection="1">
      <alignment horizontal="left" vertical="top" wrapText="1"/>
      <protection locked="0"/>
    </xf>
    <xf numFmtId="0" fontId="5" fillId="5" borderId="55" xfId="0" applyFont="1" applyFill="1" applyBorder="1" applyAlignment="1" applyProtection="1">
      <alignment horizontal="left" vertical="top" wrapText="1"/>
      <protection locked="0"/>
    </xf>
    <xf numFmtId="0" fontId="5" fillId="5" borderId="56"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6" fillId="0" borderId="59" xfId="1" applyFont="1" applyBorder="1" applyAlignment="1">
      <alignment vertical="center"/>
    </xf>
    <xf numFmtId="0" fontId="0" fillId="0" borderId="60" xfId="0" applyBorder="1"/>
    <xf numFmtId="0" fontId="0" fillId="0" borderId="61" xfId="0" applyBorder="1"/>
    <xf numFmtId="0" fontId="20" fillId="0" borderId="13" xfId="0" applyFont="1" applyBorder="1" applyAlignment="1">
      <alignment vertical="center" wrapText="1"/>
    </xf>
    <xf numFmtId="0" fontId="0" fillId="0" borderId="13" xfId="0" applyBorder="1" applyAlignment="1">
      <alignment wrapText="1"/>
    </xf>
    <xf numFmtId="0" fontId="6" fillId="0" borderId="133" xfId="1" applyFont="1" applyBorder="1" applyAlignment="1">
      <alignment vertical="center"/>
    </xf>
    <xf numFmtId="0" fontId="6" fillId="0" borderId="134" xfId="1" applyFont="1" applyBorder="1" applyAlignment="1">
      <alignment vertical="center"/>
    </xf>
    <xf numFmtId="0" fontId="6" fillId="0" borderId="135" xfId="1" applyFont="1" applyBorder="1" applyAlignment="1">
      <alignment vertical="center"/>
    </xf>
    <xf numFmtId="0" fontId="6" fillId="0" borderId="59" xfId="0" applyFont="1" applyBorder="1" applyAlignment="1">
      <alignment horizontal="left" vertical="center"/>
    </xf>
    <xf numFmtId="0" fontId="6" fillId="0" borderId="60" xfId="0" applyFont="1" applyBorder="1" applyAlignment="1">
      <alignment horizontal="left" vertical="center"/>
    </xf>
    <xf numFmtId="0" fontId="6" fillId="0" borderId="61" xfId="0" applyFont="1" applyBorder="1" applyAlignment="1">
      <alignment horizontal="left" vertical="center"/>
    </xf>
    <xf numFmtId="0" fontId="14" fillId="0" borderId="0" xfId="1" applyFont="1" applyAlignment="1">
      <alignment horizontal="left" vertical="top"/>
    </xf>
    <xf numFmtId="0" fontId="26" fillId="0" borderId="34" xfId="0" applyFont="1" applyBorder="1" applyAlignment="1">
      <alignment horizontal="center" vertical="center" wrapText="1"/>
    </xf>
    <xf numFmtId="0" fontId="26" fillId="0" borderId="0" xfId="0" applyFont="1" applyAlignment="1">
      <alignment horizontal="center" vertical="center" wrapText="1"/>
    </xf>
    <xf numFmtId="0" fontId="21" fillId="0" borderId="34" xfId="0" applyFont="1" applyBorder="1" applyAlignment="1">
      <alignment wrapText="1"/>
    </xf>
    <xf numFmtId="0" fontId="21" fillId="0" borderId="0" xfId="0" applyFont="1" applyAlignment="1">
      <alignment wrapText="1"/>
    </xf>
    <xf numFmtId="0" fontId="0" fillId="0" borderId="32" xfId="0" applyBorder="1" applyAlignment="1">
      <alignment wrapText="1"/>
    </xf>
    <xf numFmtId="0" fontId="0" fillId="0" borderId="33" xfId="0" applyBorder="1" applyAlignment="1">
      <alignment wrapText="1"/>
    </xf>
    <xf numFmtId="0" fontId="20" fillId="0" borderId="36" xfId="0" applyFont="1" applyBorder="1" applyAlignment="1">
      <alignment vertical="center" wrapText="1"/>
    </xf>
    <xf numFmtId="0" fontId="0" fillId="0" borderId="35" xfId="0" applyBorder="1" applyAlignment="1">
      <alignment wrapText="1"/>
    </xf>
    <xf numFmtId="0" fontId="0" fillId="0" borderId="37" xfId="0" applyBorder="1" applyAlignment="1">
      <alignment wrapText="1"/>
    </xf>
    <xf numFmtId="0" fontId="20" fillId="0" borderId="36" xfId="0" applyFont="1" applyBorder="1" applyAlignment="1">
      <alignment horizontal="center" vertical="center" wrapText="1"/>
    </xf>
    <xf numFmtId="0" fontId="6" fillId="0" borderId="133" xfId="0" applyFont="1" applyBorder="1" applyAlignment="1">
      <alignment horizontal="left" vertical="center"/>
    </xf>
    <xf numFmtId="0" fontId="6" fillId="0" borderId="134" xfId="0" applyFont="1" applyBorder="1" applyAlignment="1">
      <alignment horizontal="left" vertical="center"/>
    </xf>
    <xf numFmtId="0" fontId="6" fillId="0" borderId="135" xfId="0" applyFont="1" applyBorder="1" applyAlignment="1">
      <alignment horizontal="left" vertical="center"/>
    </xf>
  </cellXfs>
  <cellStyles count="3">
    <cellStyle name="Hyperlink" xfId="2" builtinId="8"/>
    <cellStyle name="Normal" xfId="0" builtinId="0"/>
    <cellStyle name="Normal 2" xfId="1" xr:uid="{00000000-0005-0000-0000-000002000000}"/>
  </cellStyles>
  <dxfs count="744">
    <dxf>
      <fill>
        <patternFill>
          <bgColor rgb="FF00B050"/>
        </patternFill>
      </fill>
    </dxf>
    <dxf>
      <fill>
        <patternFill>
          <bgColor rgb="FFFF0000"/>
        </patternFill>
      </fill>
    </dxf>
    <dxf>
      <font>
        <color rgb="FF7030A0"/>
      </font>
      <fill>
        <patternFill>
          <bgColor rgb="FF7030A0"/>
        </patternFill>
      </fill>
    </dxf>
    <dxf>
      <font>
        <color rgb="FF7030A0"/>
      </font>
      <fill>
        <patternFill patternType="solid">
          <bgColor rgb="FF7030A0"/>
        </patternFill>
      </fill>
    </dxf>
    <dxf>
      <fill>
        <patternFill>
          <bgColor rgb="FF00B050"/>
        </patternFill>
      </fill>
    </dxf>
    <dxf>
      <fill>
        <patternFill>
          <bgColor rgb="FFFF0000"/>
        </patternFill>
      </fill>
    </dxf>
    <dxf>
      <font>
        <color rgb="FF7030A0"/>
      </font>
      <fill>
        <patternFill>
          <bgColor rgb="FF7030A0"/>
        </patternFill>
      </fill>
    </dxf>
    <dxf>
      <fill>
        <patternFill>
          <bgColor rgb="FF00B050"/>
        </patternFill>
      </fill>
    </dxf>
    <dxf>
      <fill>
        <patternFill>
          <bgColor rgb="FFFF0000"/>
        </patternFill>
      </fill>
    </dxf>
    <dxf>
      <font>
        <color rgb="FF7030A0"/>
      </font>
      <fill>
        <patternFill>
          <bgColor rgb="FF7030A0"/>
        </patternFill>
      </fill>
    </dxf>
    <dxf>
      <fill>
        <patternFill>
          <bgColor rgb="FFFFFF00"/>
        </patternFill>
      </fill>
    </dxf>
    <dxf>
      <font>
        <color rgb="FF7030A0"/>
      </font>
      <fill>
        <patternFill>
          <bgColor rgb="FF7030A0"/>
        </patternFill>
      </fill>
    </dxf>
    <dxf>
      <fill>
        <patternFill patternType="solid">
          <bgColor rgb="FF00B050"/>
        </patternFill>
      </fill>
    </dxf>
    <dxf>
      <fill>
        <patternFill patternType="solid">
          <bgColor rgb="FFFF0000"/>
        </patternFill>
      </fill>
    </dxf>
    <dxf>
      <fill>
        <patternFill patternType="solid">
          <bgColor rgb="FF00B050"/>
        </patternFill>
      </fill>
    </dxf>
    <dxf>
      <fill>
        <patternFill>
          <bgColor rgb="FF7030A0"/>
        </patternFill>
      </fill>
    </dxf>
    <dxf>
      <fill>
        <patternFill>
          <bgColor rgb="FF7030A0"/>
        </patternFill>
      </fill>
    </dxf>
    <dxf>
      <fill>
        <patternFill>
          <bgColor rgb="FFFFFF00"/>
        </patternFill>
      </fill>
    </dxf>
    <dxf>
      <fill>
        <patternFill>
          <bgColor rgb="FF7030A0"/>
        </patternFill>
      </fill>
    </dxf>
    <dxf>
      <fill>
        <patternFill>
          <bgColor rgb="FF00B050"/>
        </patternFill>
      </fill>
    </dxf>
    <dxf>
      <font>
        <color rgb="FF7030A0"/>
      </font>
      <fill>
        <patternFill>
          <bgColor rgb="FF7030A0"/>
        </patternFill>
      </fill>
    </dxf>
    <dxf>
      <fill>
        <patternFill>
          <bgColor rgb="FFFF0000"/>
        </patternFill>
      </fill>
    </dxf>
    <dxf>
      <fill>
        <patternFill patternType="solid">
          <bgColor rgb="FF00B050"/>
        </patternFill>
      </fill>
    </dxf>
    <dxf>
      <fill>
        <patternFill>
          <bgColor rgb="FFFF0000"/>
        </patternFill>
      </fill>
    </dxf>
    <dxf>
      <fill>
        <patternFill>
          <bgColor rgb="FF7030A0"/>
        </patternFill>
      </fill>
    </dxf>
    <dxf>
      <fill>
        <patternFill>
          <bgColor rgb="FF00B050"/>
        </patternFill>
      </fill>
    </dxf>
    <dxf>
      <font>
        <color rgb="FF7030A0"/>
      </font>
      <fill>
        <patternFill>
          <bgColor rgb="FF7030A0"/>
        </patternFill>
      </fill>
    </dxf>
    <dxf>
      <fill>
        <patternFill>
          <bgColor rgb="FFFF0000"/>
        </patternFill>
      </fill>
    </dxf>
    <dxf>
      <fill>
        <patternFill>
          <bgColor rgb="FF00B050"/>
        </patternFill>
      </fill>
    </dxf>
    <dxf>
      <fill>
        <patternFill patternType="solid">
          <bgColor theme="0"/>
        </patternFill>
      </fill>
    </dxf>
    <dxf>
      <font>
        <color rgb="FF7030A0"/>
      </font>
      <fill>
        <patternFill>
          <bgColor rgb="FF7030A0"/>
        </patternFill>
      </fill>
    </dxf>
    <dxf>
      <font>
        <color auto="1"/>
      </font>
      <fill>
        <patternFill>
          <bgColor rgb="FFFF0000"/>
        </patternFill>
      </fill>
    </dxf>
    <dxf>
      <font>
        <color auto="1"/>
      </font>
      <fill>
        <patternFill>
          <bgColor rgb="FF00B050"/>
        </patternFill>
      </fill>
    </dxf>
    <dxf>
      <font>
        <color auto="1"/>
      </font>
      <fill>
        <patternFill>
          <bgColor rgb="FFFF0000"/>
        </patternFill>
      </fill>
    </dxf>
    <dxf>
      <font>
        <color auto="1"/>
      </font>
      <fill>
        <patternFill>
          <bgColor rgb="FF00B050"/>
        </patternFill>
      </fill>
    </dxf>
    <dxf>
      <font>
        <color rgb="FF7030A0"/>
      </font>
      <fill>
        <patternFill>
          <bgColor rgb="FF7030A0"/>
        </patternFill>
      </fill>
    </dxf>
    <dxf>
      <fill>
        <patternFill patternType="solid">
          <bgColor rgb="FF00B050"/>
        </patternFill>
      </fill>
    </dxf>
    <dxf>
      <fill>
        <patternFill patternType="solid">
          <bgColor rgb="FFFF0000"/>
        </patternFill>
      </fill>
    </dxf>
    <dxf>
      <font>
        <color theme="1"/>
      </font>
      <fill>
        <patternFill patternType="solid">
          <bgColor rgb="FF00B05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patternType="solid">
          <bgColor rgb="FFFF0000"/>
        </patternFill>
      </fill>
    </dxf>
    <dxf>
      <fill>
        <patternFill patternType="solid">
          <bgColor rgb="FF00B050"/>
        </patternFill>
      </fill>
    </dxf>
    <dxf>
      <fill>
        <patternFill patternType="solid">
          <bgColor theme="0" tint="-0.34998626667073579"/>
        </patternFill>
      </fill>
    </dxf>
    <dxf>
      <fill>
        <patternFill patternType="solid">
          <bgColor rgb="FFFF0000"/>
        </patternFill>
      </fill>
    </dxf>
    <dxf>
      <fill>
        <patternFill patternType="solid">
          <bgColor rgb="FF00B050"/>
        </patternFill>
      </fill>
    </dxf>
    <dxf>
      <fill>
        <patternFill patternType="solid">
          <bgColor theme="0" tint="-0.34998626667073579"/>
        </patternFill>
      </fill>
    </dxf>
    <dxf>
      <fill>
        <patternFill patternType="solid">
          <bgColor rgb="FFFF0000"/>
        </patternFill>
      </fill>
    </dxf>
    <dxf>
      <fill>
        <patternFill patternType="solid">
          <bgColor rgb="FF00B050"/>
        </patternFill>
      </fill>
    </dxf>
    <dxf>
      <fill>
        <patternFill patternType="solid">
          <bgColor rgb="FFFF0000"/>
        </patternFill>
      </fill>
    </dxf>
    <dxf>
      <fill>
        <patternFill patternType="solid">
          <bgColor rgb="FF00B050"/>
        </patternFill>
      </fill>
    </dxf>
    <dxf>
      <fill>
        <patternFill patternType="solid">
          <bgColor theme="0" tint="-0.34998626667073579"/>
        </patternFill>
      </fill>
    </dxf>
    <dxf>
      <fill>
        <patternFill patternType="solid">
          <bgColor rgb="FF00B050"/>
        </patternFill>
      </fill>
    </dxf>
    <dxf>
      <fill>
        <patternFill patternType="solid">
          <bgColor rgb="FFFF0000"/>
        </patternFill>
      </fill>
    </dxf>
    <dxf>
      <fill>
        <patternFill patternType="solid">
          <bgColor rgb="FFFF0000"/>
        </patternFill>
      </fill>
    </dxf>
    <dxf>
      <fill>
        <patternFill patternType="solid">
          <bgColor rgb="FF00B050"/>
        </patternFill>
      </fill>
    </dxf>
    <dxf>
      <fill>
        <patternFill patternType="solid">
          <bgColor rgb="FFFF0000"/>
        </patternFill>
      </fill>
    </dxf>
    <dxf>
      <fill>
        <patternFill patternType="solid">
          <bgColor rgb="FF00B050"/>
        </patternFill>
      </fill>
    </dxf>
    <dxf>
      <fill>
        <patternFill patternType="solid">
          <bgColor rgb="FF00B050"/>
        </patternFill>
      </fill>
    </dxf>
    <dxf>
      <fill>
        <patternFill patternType="solid">
          <bgColor theme="0" tint="-0.34998626667073579"/>
        </patternFill>
      </fill>
    </dxf>
    <dxf>
      <fill>
        <patternFill patternType="solid">
          <bgColor rgb="FFFF0000"/>
        </patternFill>
      </fill>
    </dxf>
    <dxf>
      <fill>
        <patternFill patternType="solid">
          <bgColor rgb="FF00B050"/>
        </patternFill>
      </fill>
    </dxf>
    <dxf>
      <fill>
        <patternFill patternType="solid">
          <bgColor rgb="FFFF0000"/>
        </patternFill>
      </fill>
    </dxf>
    <dxf>
      <fill>
        <patternFill patternType="solid">
          <bgColor theme="0" tint="-0.34998626667073579"/>
        </patternFill>
      </fill>
    </dxf>
    <dxf>
      <fill>
        <patternFill patternType="solid">
          <bgColor rgb="FF00B050"/>
        </patternFill>
      </fill>
    </dxf>
    <dxf>
      <fill>
        <patternFill patternType="solid">
          <bgColor rgb="FFFF0000"/>
        </patternFill>
      </fill>
    </dxf>
    <dxf>
      <fill>
        <patternFill patternType="solid">
          <bgColor rgb="FFFF0000"/>
        </patternFill>
      </fill>
    </dxf>
    <dxf>
      <fill>
        <patternFill patternType="solid">
          <bgColor rgb="FF00B050"/>
        </patternFill>
      </fill>
    </dxf>
    <dxf>
      <fill>
        <patternFill patternType="solid">
          <bgColor rgb="FFFF0000"/>
        </patternFill>
      </fill>
    </dxf>
    <dxf>
      <fill>
        <patternFill patternType="solid">
          <bgColor rgb="FF00B050"/>
        </patternFill>
      </fill>
    </dxf>
    <dxf>
      <fill>
        <patternFill patternType="solid">
          <bgColor rgb="FFFF0000"/>
        </patternFill>
      </fill>
    </dxf>
    <dxf>
      <fill>
        <patternFill patternType="solid">
          <bgColor rgb="FF00B050"/>
        </patternFill>
      </fill>
    </dxf>
    <dxf>
      <fill>
        <patternFill patternType="solid">
          <bgColor rgb="FFFF0000"/>
        </patternFill>
      </fill>
    </dxf>
    <dxf>
      <fill>
        <patternFill patternType="solid">
          <bgColor rgb="FF00B050"/>
        </patternFill>
      </fill>
    </dxf>
    <dxf>
      <fill>
        <patternFill patternType="solid">
          <bgColor rgb="FF00B050"/>
        </patternFill>
      </fill>
    </dxf>
    <dxf>
      <fill>
        <patternFill patternType="solid">
          <bgColor rgb="FFFF0000"/>
        </patternFill>
      </fill>
    </dxf>
    <dxf>
      <fill>
        <patternFill patternType="solid">
          <bgColor rgb="FFFFC000"/>
        </patternFill>
      </fill>
    </dxf>
    <dxf>
      <fill>
        <patternFill patternType="solid">
          <bgColor rgb="FF00B050"/>
        </patternFill>
      </fill>
    </dxf>
    <dxf>
      <fill>
        <patternFill patternType="solid">
          <bgColor rgb="FFFF0000"/>
        </patternFill>
      </fill>
    </dxf>
    <dxf>
      <fill>
        <patternFill patternType="solid">
          <bgColor rgb="FFFFC000"/>
        </patternFill>
      </fill>
    </dxf>
    <dxf>
      <fill>
        <patternFill patternType="solid">
          <bgColor rgb="FFFF0000"/>
        </patternFill>
      </fill>
    </dxf>
    <dxf>
      <fill>
        <patternFill patternType="solid">
          <bgColor rgb="FF00B050"/>
        </patternFill>
      </fill>
    </dxf>
    <dxf>
      <fill>
        <patternFill>
          <bgColor rgb="FF00B0F0"/>
        </patternFill>
      </fill>
    </dxf>
    <dxf>
      <fill>
        <patternFill>
          <bgColor rgb="FF00B0F0"/>
        </patternFill>
      </fill>
    </dxf>
    <dxf>
      <fill>
        <patternFill patternType="solid">
          <bgColor theme="0" tint="-0.34998626667073579"/>
        </patternFill>
      </fill>
    </dxf>
    <dxf>
      <fill>
        <patternFill patternType="solid">
          <bgColor theme="0" tint="-0.34998626667073579"/>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theme="0" tint="-0.24994659260841701"/>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theme="0" tint="-0.24994659260841701"/>
        </patternFill>
      </fill>
    </dxf>
    <dxf>
      <fill>
        <patternFill>
          <bgColor rgb="FF00B050"/>
        </patternFill>
      </fill>
    </dxf>
    <dxf>
      <fill>
        <patternFill>
          <bgColor rgb="FF00B0F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theme="0" tint="-0.24994659260841701"/>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F0"/>
        </patternFill>
      </fill>
    </dxf>
    <dxf>
      <fill>
        <patternFill>
          <bgColor theme="0" tint="-0.24994659260841701"/>
        </patternFill>
      </fill>
    </dxf>
    <dxf>
      <fill>
        <patternFill>
          <bgColor rgb="FFFF0000"/>
        </patternFill>
      </fill>
    </dxf>
    <dxf>
      <fill>
        <patternFill>
          <bgColor rgb="FF00B050"/>
        </patternFill>
      </fill>
    </dxf>
    <dxf>
      <fill>
        <patternFill>
          <bgColor rgb="FF7030A0"/>
        </patternFill>
      </fill>
    </dxf>
    <dxf>
      <fill>
        <patternFill>
          <bgColor rgb="FF7030A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7030A0"/>
        </patternFill>
      </fill>
    </dxf>
    <dxf>
      <fill>
        <patternFill>
          <bgColor rgb="FFFF0000"/>
        </patternFill>
      </fill>
    </dxf>
    <dxf>
      <fill>
        <patternFill>
          <bgColor rgb="FF00B050"/>
        </patternFill>
      </fill>
    </dxf>
    <dxf>
      <fill>
        <patternFill>
          <bgColor rgb="FF7030A0"/>
        </patternFill>
      </fill>
    </dxf>
    <dxf>
      <fill>
        <patternFill>
          <bgColor rgb="FF7030A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00B050"/>
        </patternFill>
      </fill>
    </dxf>
    <dxf>
      <fill>
        <patternFill>
          <bgColor rgb="FF00B0F0"/>
        </patternFill>
      </fill>
    </dxf>
    <dxf>
      <fill>
        <patternFill>
          <bgColor rgb="FFFF000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00B0F0"/>
        </patternFill>
      </fill>
    </dxf>
    <dxf>
      <fill>
        <patternFill>
          <bgColor rgb="FFFF000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00B0F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00B050"/>
        </patternFill>
      </fill>
    </dxf>
    <dxf>
      <fill>
        <patternFill>
          <bgColor rgb="FFFF0000"/>
        </patternFill>
      </fill>
    </dxf>
    <dxf>
      <fill>
        <patternFill>
          <bgColor rgb="FF7030A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theme="0" tint="-0.24994659260841701"/>
        </patternFill>
      </fill>
    </dxf>
    <dxf>
      <fill>
        <patternFill>
          <bgColor rgb="FF00B0F0"/>
        </patternFill>
      </fill>
    </dxf>
    <dxf>
      <fill>
        <patternFill>
          <bgColor rgb="FFFF0000"/>
        </patternFill>
      </fill>
    </dxf>
    <dxf>
      <fill>
        <patternFill>
          <bgColor rgb="FF00B050"/>
        </patternFill>
      </fill>
    </dxf>
    <dxf>
      <fill>
        <patternFill>
          <bgColor theme="0" tint="-0.24994659260841701"/>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F0"/>
        </patternFill>
      </fill>
    </dxf>
    <dxf>
      <fill>
        <patternFill>
          <bgColor theme="0" tint="-0.24994659260841701"/>
        </patternFill>
      </fill>
    </dxf>
    <dxf>
      <fill>
        <patternFill>
          <bgColor theme="0" tint="-0.24994659260841701"/>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7030A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theme="0" tint="-0.24994659260841701"/>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F0"/>
        </patternFill>
      </fill>
    </dxf>
    <dxf>
      <fill>
        <patternFill>
          <bgColor rgb="FF00B050"/>
        </patternFill>
      </fill>
    </dxf>
    <dxf>
      <fill>
        <patternFill>
          <bgColor theme="0" tint="-0.24994659260841701"/>
        </patternFill>
      </fill>
    </dxf>
    <dxf>
      <fill>
        <patternFill>
          <bgColor rgb="FF00B050"/>
        </patternFill>
      </fill>
    </dxf>
    <dxf>
      <fill>
        <patternFill>
          <bgColor rgb="FF00B0F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7030A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00B0F0"/>
        </patternFill>
      </fill>
    </dxf>
    <dxf>
      <fill>
        <patternFill>
          <bgColor rgb="FFFF6600"/>
        </patternFill>
      </fill>
    </dxf>
    <dxf>
      <fill>
        <patternFill>
          <bgColor rgb="FF00B050"/>
        </patternFill>
      </fill>
    </dxf>
    <dxf>
      <fill>
        <patternFill>
          <bgColor rgb="FF00B0F0"/>
        </patternFill>
      </fill>
    </dxf>
    <dxf>
      <fill>
        <patternFill>
          <bgColor rgb="FFFF6600"/>
        </patternFill>
      </fill>
    </dxf>
    <dxf>
      <fill>
        <patternFill>
          <bgColor rgb="FF92D050"/>
        </patternFill>
      </fill>
    </dxf>
    <dxf>
      <fill>
        <patternFill>
          <bgColor rgb="FFFF6600"/>
        </patternFill>
      </fill>
    </dxf>
    <dxf>
      <fill>
        <patternFill>
          <bgColor rgb="FF00B050"/>
        </patternFill>
      </fill>
    </dxf>
    <dxf>
      <fill>
        <patternFill>
          <bgColor rgb="FF00B0F0"/>
        </patternFill>
      </fill>
    </dxf>
    <dxf>
      <fill>
        <patternFill>
          <bgColor rgb="FF00B050"/>
        </patternFill>
      </fill>
    </dxf>
    <dxf>
      <fill>
        <patternFill>
          <bgColor rgb="FF00B0F0"/>
        </patternFill>
      </fill>
    </dxf>
    <dxf>
      <fill>
        <patternFill>
          <bgColor rgb="FFFF6600"/>
        </patternFill>
      </fill>
    </dxf>
    <dxf>
      <fill>
        <patternFill>
          <bgColor rgb="FFFF6600"/>
        </patternFill>
      </fill>
    </dxf>
    <dxf>
      <fill>
        <patternFill>
          <bgColor rgb="FF00B050"/>
        </patternFill>
      </fill>
    </dxf>
    <dxf>
      <fill>
        <patternFill>
          <bgColor rgb="FF00B0F0"/>
        </patternFill>
      </fill>
    </dxf>
    <dxf>
      <fill>
        <patternFill>
          <bgColor rgb="FF00B050"/>
        </patternFill>
      </fill>
    </dxf>
    <dxf>
      <fill>
        <patternFill>
          <bgColor rgb="FF00B0F0"/>
        </patternFill>
      </fill>
    </dxf>
    <dxf>
      <fill>
        <patternFill>
          <bgColor rgb="FFFF6600"/>
        </patternFill>
      </fill>
    </dxf>
    <dxf>
      <fill>
        <patternFill>
          <bgColor rgb="FFFF6600"/>
        </patternFill>
      </fill>
    </dxf>
    <dxf>
      <fill>
        <patternFill>
          <bgColor rgb="FF00B050"/>
        </patternFill>
      </fill>
    </dxf>
    <dxf>
      <fill>
        <patternFill>
          <bgColor rgb="FF00B0F0"/>
        </patternFill>
      </fill>
    </dxf>
    <dxf>
      <fill>
        <patternFill>
          <bgColor rgb="FFFF6600"/>
        </patternFill>
      </fill>
    </dxf>
    <dxf>
      <fill>
        <patternFill>
          <bgColor rgb="FF00B050"/>
        </patternFill>
      </fill>
    </dxf>
    <dxf>
      <fill>
        <patternFill>
          <bgColor rgb="FF00B0F0"/>
        </patternFill>
      </fill>
    </dxf>
    <dxf>
      <fill>
        <patternFill>
          <bgColor theme="0" tint="-0.24994659260841701"/>
        </patternFill>
      </fill>
    </dxf>
    <dxf>
      <fill>
        <patternFill>
          <bgColor theme="0" tint="-0.24994659260841701"/>
        </patternFill>
      </fill>
    </dxf>
    <dxf>
      <font>
        <color rgb="FF9C0006"/>
      </font>
      <fill>
        <patternFill>
          <bgColor rgb="FFFFC7CE"/>
        </patternFill>
      </fill>
    </dxf>
    <dxf>
      <fill>
        <patternFill>
          <bgColor rgb="FF00B0F0"/>
        </patternFill>
      </fill>
    </dxf>
    <dxf>
      <fill>
        <patternFill patternType="solid">
          <bgColor rgb="FFFF6600"/>
        </patternFill>
      </fill>
    </dxf>
    <dxf>
      <fill>
        <patternFill>
          <bgColor rgb="FF00B050"/>
        </patternFill>
      </fill>
    </dxf>
    <dxf>
      <fill>
        <patternFill>
          <bgColor rgb="FF00B0F0"/>
        </patternFill>
      </fill>
    </dxf>
    <dxf>
      <fill>
        <patternFill patternType="solid">
          <bgColor rgb="FFFF0000"/>
        </patternFill>
      </fill>
    </dxf>
    <dxf>
      <fill>
        <patternFill patternType="solid">
          <bgColor rgb="FF00B050"/>
        </patternFill>
      </fill>
    </dxf>
    <dxf>
      <fill>
        <patternFill>
          <bgColor rgb="FF00B0F0"/>
        </patternFill>
      </fill>
    </dxf>
    <dxf>
      <fill>
        <patternFill patternType="solid">
          <bgColor rgb="FFFF6600"/>
        </patternFill>
      </fill>
    </dxf>
    <dxf>
      <fill>
        <patternFill>
          <bgColor rgb="FF00B050"/>
        </patternFill>
      </fill>
    </dxf>
    <dxf>
      <fill>
        <patternFill patternType="solid">
          <bgColor rgb="FFFF6600"/>
        </patternFill>
      </fill>
    </dxf>
    <dxf>
      <fill>
        <patternFill>
          <bgColor rgb="FF00B050"/>
        </patternFill>
      </fill>
    </dxf>
    <dxf>
      <fill>
        <patternFill>
          <bgColor rgb="FF00B0F0"/>
        </patternFill>
      </fill>
    </dxf>
    <dxf>
      <fill>
        <patternFill patternType="solid">
          <bgColor rgb="FFFF6600"/>
        </patternFill>
      </fill>
    </dxf>
    <dxf>
      <fill>
        <patternFill>
          <bgColor rgb="FF00B050"/>
        </patternFill>
      </fill>
    </dxf>
    <dxf>
      <fill>
        <patternFill>
          <bgColor rgb="FF00B0F0"/>
        </patternFill>
      </fill>
    </dxf>
    <dxf>
      <fill>
        <patternFill>
          <bgColor rgb="FF00B0F0"/>
        </patternFill>
      </fill>
    </dxf>
    <dxf>
      <fill>
        <patternFill patternType="solid">
          <bgColor rgb="FFFF6600"/>
        </patternFill>
      </fill>
    </dxf>
    <dxf>
      <fill>
        <patternFill>
          <bgColor rgb="FF00B050"/>
        </patternFill>
      </fill>
    </dxf>
    <dxf>
      <fill>
        <patternFill patternType="solid">
          <bgColor rgb="FFFF6600"/>
        </patternFill>
      </fill>
    </dxf>
    <dxf>
      <fill>
        <patternFill>
          <bgColor rgb="FF00B050"/>
        </patternFill>
      </fill>
    </dxf>
    <dxf>
      <fill>
        <patternFill>
          <bgColor rgb="FF00B0F0"/>
        </patternFill>
      </fill>
    </dxf>
    <dxf>
      <font>
        <color theme="0"/>
      </font>
    </dxf>
    <dxf>
      <font>
        <b/>
        <i val="0"/>
        <color rgb="FFFF0000"/>
      </font>
    </dxf>
    <dxf>
      <fill>
        <patternFill>
          <bgColor rgb="FF00B0F0"/>
        </patternFill>
      </fill>
    </dxf>
    <dxf>
      <fill>
        <patternFill>
          <bgColor rgb="FF00B050"/>
        </patternFill>
      </fill>
    </dxf>
    <dxf>
      <fill>
        <patternFill patternType="solid">
          <bgColor rgb="FFFF66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patternType="solid">
          <bgColor rgb="FF00B0F0"/>
        </patternFill>
      </fill>
    </dxf>
    <dxf>
      <fill>
        <patternFill patternType="solid">
          <bgColor rgb="FF00B0F0"/>
        </patternFill>
      </fill>
    </dxf>
    <dxf>
      <fill>
        <patternFill patternType="solid">
          <bgColor rgb="FF00B0F0"/>
        </patternFill>
      </fill>
    </dxf>
    <dxf>
      <fill>
        <patternFill patternType="solid">
          <bgColor rgb="FF00B0F0"/>
        </patternFill>
      </fill>
    </dxf>
    <dxf>
      <fill>
        <patternFill patternType="solid">
          <bgColor rgb="FF00B0F0"/>
        </patternFill>
      </fill>
    </dxf>
    <dxf>
      <fill>
        <patternFill>
          <bgColor rgb="FF00B0F0"/>
        </patternFill>
      </fill>
    </dxf>
    <dxf>
      <fill>
        <patternFill patternType="solid">
          <bgColor rgb="FF00B0F0"/>
        </patternFill>
      </fill>
    </dxf>
    <dxf>
      <fill>
        <patternFill>
          <bgColor theme="0" tint="-0.24994659260841701"/>
        </patternFill>
      </fill>
    </dxf>
    <dxf>
      <fill>
        <patternFill>
          <bgColor rgb="FF00B0F0"/>
        </patternFill>
      </fill>
    </dxf>
    <dxf>
      <fill>
        <patternFill>
          <bgColor rgb="FF00B0F0"/>
        </patternFill>
      </fill>
    </dxf>
    <dxf>
      <fill>
        <patternFill patternType="solid">
          <bgColor rgb="FFFF0000"/>
        </patternFill>
      </fill>
    </dxf>
    <dxf>
      <fill>
        <patternFill>
          <bgColor rgb="FF00B050"/>
        </patternFill>
      </fill>
    </dxf>
    <dxf>
      <fill>
        <patternFill>
          <bgColor rgb="FF00B0F0"/>
        </patternFill>
      </fill>
    </dxf>
    <dxf>
      <fill>
        <patternFill>
          <bgColor rgb="FF00B050"/>
        </patternFill>
      </fill>
    </dxf>
    <dxf>
      <fill>
        <patternFill>
          <bgColor rgb="FFFFFF00"/>
        </patternFill>
      </fill>
    </dxf>
    <dxf>
      <fill>
        <patternFill>
          <bgColor rgb="FF00B0F0"/>
        </patternFill>
      </fill>
    </dxf>
    <dxf>
      <fill>
        <patternFill>
          <bgColor theme="9" tint="0.79998168889431442"/>
        </patternFill>
      </fill>
    </dxf>
    <dxf>
      <fill>
        <patternFill>
          <bgColor theme="5" tint="0.79998168889431442"/>
        </patternFill>
      </fill>
    </dxf>
    <dxf>
      <fill>
        <patternFill>
          <bgColor rgb="FFFFCCCC"/>
        </patternFill>
      </fill>
    </dxf>
    <dxf>
      <fill>
        <patternFill patternType="solid">
          <bgColor rgb="FF00B050"/>
        </patternFill>
      </fill>
    </dxf>
    <dxf>
      <fill>
        <patternFill patternType="solid">
          <bgColor rgb="FFFF0000"/>
        </patternFill>
      </fill>
    </dxf>
    <dxf>
      <fill>
        <patternFill>
          <bgColor rgb="FF00B0F0"/>
        </patternFill>
      </fill>
    </dxf>
    <dxf>
      <fill>
        <patternFill patternType="solid">
          <bgColor rgb="FF00B050"/>
        </patternFill>
      </fill>
    </dxf>
    <dxf>
      <fill>
        <patternFill>
          <bgColor rgb="FFFFFF00"/>
        </patternFill>
      </fill>
    </dxf>
    <dxf>
      <fill>
        <patternFill>
          <bgColor rgb="FF00B050"/>
        </patternFill>
      </fill>
    </dxf>
    <dxf>
      <fill>
        <patternFill patternType="solid">
          <bgColor rgb="FF00B0F0"/>
        </patternFill>
      </fill>
    </dxf>
    <dxf>
      <fill>
        <patternFill patternType="solid">
          <bgColor rgb="FFFF6600"/>
        </patternFill>
      </fill>
    </dxf>
    <dxf>
      <font>
        <color rgb="FF00B0F0"/>
      </font>
      <fill>
        <patternFill patternType="solid">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patternType="solid">
          <bgColor rgb="FF00B0F0"/>
        </patternFill>
      </fill>
    </dxf>
    <dxf>
      <fill>
        <patternFill patternType="solid">
          <bgColor rgb="FF00B0F0"/>
        </patternFill>
      </fill>
    </dxf>
    <dxf>
      <fill>
        <patternFill patternType="solid">
          <bgColor rgb="FF00B0F0"/>
        </patternFill>
      </fill>
    </dxf>
    <dxf>
      <fill>
        <patternFill patternType="solid">
          <bgColor rgb="FF00B0F0"/>
        </patternFill>
      </fill>
    </dxf>
    <dxf>
      <fill>
        <patternFill patternType="solid">
          <bgColor rgb="FF00B0F0"/>
        </patternFill>
      </fill>
    </dxf>
    <dxf>
      <fill>
        <patternFill>
          <bgColor rgb="FF00B0F0"/>
        </patternFill>
      </fill>
    </dxf>
    <dxf>
      <fill>
        <patternFill patternType="solid">
          <bgColor rgb="FF00B0F0"/>
        </patternFill>
      </fill>
    </dxf>
    <dxf>
      <fill>
        <patternFill>
          <bgColor theme="0" tint="-0.24994659260841701"/>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patternType="solid">
          <bgColor rgb="FF00B0F0"/>
        </patternFill>
      </fill>
    </dxf>
    <dxf>
      <fill>
        <patternFill patternType="solid">
          <bgColor rgb="FF00B0F0"/>
        </patternFill>
      </fill>
    </dxf>
    <dxf>
      <fill>
        <patternFill patternType="solid">
          <bgColor rgb="FF00B0F0"/>
        </patternFill>
      </fill>
    </dxf>
    <dxf>
      <fill>
        <patternFill patternType="solid">
          <bgColor rgb="FF00B0F0"/>
        </patternFill>
      </fill>
    </dxf>
    <dxf>
      <fill>
        <patternFill patternType="solid">
          <bgColor rgb="FF00B0F0"/>
        </patternFill>
      </fill>
    </dxf>
    <dxf>
      <fill>
        <patternFill>
          <bgColor rgb="FF00B0F0"/>
        </patternFill>
      </fill>
    </dxf>
    <dxf>
      <fill>
        <patternFill patternType="solid">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patternType="solid">
          <bgColor rgb="FF00B0F0"/>
        </patternFill>
      </fill>
    </dxf>
    <dxf>
      <fill>
        <patternFill patternType="solid">
          <bgColor rgb="FF00B0F0"/>
        </patternFill>
      </fill>
    </dxf>
    <dxf>
      <fill>
        <patternFill patternType="solid">
          <bgColor rgb="FF00B0F0"/>
        </patternFill>
      </fill>
    </dxf>
    <dxf>
      <fill>
        <patternFill patternType="solid">
          <bgColor rgb="FF00B0F0"/>
        </patternFill>
      </fill>
    </dxf>
    <dxf>
      <fill>
        <patternFill patternType="solid">
          <bgColor rgb="FF00B0F0"/>
        </patternFill>
      </fill>
    </dxf>
    <dxf>
      <fill>
        <patternFill>
          <bgColor rgb="FF00B0F0"/>
        </patternFill>
      </fill>
    </dxf>
    <dxf>
      <fill>
        <patternFill patternType="solid">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patternType="solid">
          <bgColor rgb="FF00B0F0"/>
        </patternFill>
      </fill>
    </dxf>
    <dxf>
      <fill>
        <patternFill patternType="solid">
          <bgColor rgb="FF00B0F0"/>
        </patternFill>
      </fill>
    </dxf>
    <dxf>
      <fill>
        <patternFill patternType="solid">
          <bgColor rgb="FF00B0F0"/>
        </patternFill>
      </fill>
    </dxf>
    <dxf>
      <fill>
        <patternFill patternType="solid">
          <bgColor rgb="FF00B0F0"/>
        </patternFill>
      </fill>
    </dxf>
    <dxf>
      <fill>
        <patternFill patternType="solid">
          <bgColor rgb="FF00B0F0"/>
        </patternFill>
      </fill>
    </dxf>
    <dxf>
      <fill>
        <patternFill>
          <bgColor rgb="FF00B0F0"/>
        </patternFill>
      </fill>
    </dxf>
    <dxf>
      <fill>
        <patternFill patternType="solid">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rgb="FF00B0F0"/>
        </patternFill>
      </fill>
    </dxf>
    <dxf>
      <fill>
        <patternFill>
          <bgColor theme="0" tint="-0.24994659260841701"/>
        </patternFill>
      </fill>
    </dxf>
    <dxf>
      <fill>
        <patternFill>
          <bgColor theme="0" tint="-0.24994659260841701"/>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6600"/>
      <color rgb="FFFF9933"/>
      <color rgb="FFEEF8E4"/>
      <color rgb="FFFFCCCC"/>
      <color rgb="FFFFD9E6"/>
      <color rgb="FFFFABC7"/>
      <color rgb="FFFFD9D5"/>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egister.fca.org.uk/" TargetMode="External"/><Relationship Id="rId2" Type="http://schemas.openxmlformats.org/officeDocument/2006/relationships/hyperlink" Target="https://register.fca.org.uk/" TargetMode="External"/><Relationship Id="rId1" Type="http://schemas.openxmlformats.org/officeDocument/2006/relationships/hyperlink" Target="https://register.fca.org.u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240"/>
  <sheetViews>
    <sheetView showGridLines="0" showZeros="0" tabSelected="1" zoomScale="90" zoomScaleNormal="90" workbookViewId="0">
      <pane ySplit="1" topLeftCell="A2" activePane="bottomLeft" state="frozen"/>
      <selection activeCell="AA48" sqref="AA48:AK48"/>
      <selection pane="bottomLeft" activeCell="G9" sqref="G9:L9"/>
    </sheetView>
  </sheetViews>
  <sheetFormatPr defaultColWidth="0" defaultRowHeight="12.6" x14ac:dyDescent="0.2"/>
  <cols>
    <col min="1" max="1" width="4.26953125" style="8" customWidth="1"/>
    <col min="2" max="3" width="3.36328125" style="8" customWidth="1"/>
    <col min="4" max="4" width="5.36328125" style="8" customWidth="1"/>
    <col min="5" max="5" width="7.453125" style="8" customWidth="1"/>
    <col min="6" max="6" width="22.1796875" style="8" customWidth="1"/>
    <col min="7" max="12" width="5.453125" style="8" customWidth="1"/>
    <col min="13" max="14" width="6.7265625" style="8" customWidth="1"/>
    <col min="15" max="15" width="10.1796875" style="8" customWidth="1"/>
    <col min="16" max="20" width="5.453125" style="8" customWidth="1"/>
    <col min="21" max="21" width="6.81640625" style="8" customWidth="1"/>
    <col min="22" max="22" width="6.26953125" style="8" customWidth="1"/>
    <col min="23" max="23" width="14.26953125" style="8" customWidth="1"/>
    <col min="24" max="24" width="0.7265625" style="8" customWidth="1"/>
    <col min="25" max="25" width="15.7265625" style="8" customWidth="1"/>
    <col min="26" max="26" width="15.453125" style="8" customWidth="1"/>
    <col min="27" max="27" width="10.6328125" style="8" customWidth="1"/>
    <col min="28" max="28" width="5.453125" style="8" customWidth="1"/>
    <col min="29" max="29" width="8.1796875" style="8" customWidth="1"/>
    <col min="30" max="30" width="10.1796875" style="8" customWidth="1"/>
    <col min="31" max="31" width="10.7265625" style="8" customWidth="1"/>
    <col min="32" max="34" width="5.453125" style="8" customWidth="1"/>
    <col min="35" max="35" width="3.36328125" style="8" hidden="1" customWidth="1"/>
    <col min="36" max="36" width="3.26953125" style="8" hidden="1" customWidth="1"/>
    <col min="37" max="52" width="3.36328125" style="8" hidden="1" customWidth="1"/>
    <col min="53" max="16384" width="9" style="8" hidden="1"/>
  </cols>
  <sheetData>
    <row r="1" spans="2:35" s="7" customFormat="1" ht="28.2" x14ac:dyDescent="0.45">
      <c r="B1" s="499" t="s">
        <v>0</v>
      </c>
      <c r="C1" s="499"/>
      <c r="D1" s="499"/>
      <c r="E1" s="499"/>
      <c r="F1" s="499"/>
      <c r="G1" s="499"/>
      <c r="H1" s="499"/>
      <c r="I1" s="499"/>
      <c r="J1" s="499"/>
      <c r="K1" s="499"/>
      <c r="L1" s="499"/>
      <c r="M1" s="499"/>
      <c r="N1" s="499"/>
      <c r="O1" s="499"/>
      <c r="P1" s="499"/>
      <c r="Q1" s="499"/>
      <c r="R1" s="499"/>
      <c r="S1" s="499"/>
      <c r="T1" s="499"/>
      <c r="U1" s="499"/>
      <c r="V1" s="499"/>
      <c r="W1" s="499"/>
      <c r="X1" s="499"/>
      <c r="Y1" s="499"/>
      <c r="Z1" s="499"/>
      <c r="AA1" s="499"/>
      <c r="AB1" s="499"/>
      <c r="AC1" s="499"/>
      <c r="AD1" s="499"/>
      <c r="AE1" s="499"/>
      <c r="AF1" s="499"/>
      <c r="AG1" s="499"/>
      <c r="AH1" s="278"/>
    </row>
    <row r="2" spans="2:35" x14ac:dyDescent="0.2">
      <c r="AI2" s="9"/>
    </row>
    <row r="3" spans="2:35" ht="22.2" x14ac:dyDescent="0.35">
      <c r="B3" s="465" t="s">
        <v>1</v>
      </c>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I3" s="9"/>
    </row>
    <row r="4" spans="2:35" x14ac:dyDescent="0.2">
      <c r="AI4" s="9"/>
    </row>
    <row r="5" spans="2:35" ht="16.2" x14ac:dyDescent="0.3">
      <c r="B5" s="444" t="s">
        <v>2</v>
      </c>
      <c r="C5" s="443"/>
      <c r="D5" s="443"/>
      <c r="E5" s="443"/>
      <c r="F5" s="445"/>
      <c r="G5" s="429"/>
      <c r="H5" s="430"/>
      <c r="I5" s="430"/>
      <c r="J5" s="430"/>
      <c r="K5" s="430"/>
      <c r="L5" s="431"/>
      <c r="S5" s="11" t="s">
        <v>3</v>
      </c>
      <c r="T5" s="12"/>
      <c r="U5" s="12"/>
      <c r="V5" s="12"/>
      <c r="W5" s="12"/>
      <c r="X5" s="12"/>
      <c r="Y5" s="12"/>
      <c r="Z5" s="12"/>
      <c r="AA5" s="12"/>
      <c r="AB5" s="12"/>
      <c r="AC5" s="12"/>
      <c r="AD5" s="12"/>
      <c r="AE5" s="12"/>
      <c r="AF5" s="12"/>
      <c r="AG5" s="12"/>
    </row>
    <row r="6" spans="2:35" x14ac:dyDescent="0.2">
      <c r="F6" s="10" t="s">
        <v>4</v>
      </c>
      <c r="AE6" s="18"/>
      <c r="AF6" s="18" t="s">
        <v>5</v>
      </c>
      <c r="AI6" s="9"/>
    </row>
    <row r="7" spans="2:35" ht="16.2" x14ac:dyDescent="0.3">
      <c r="B7" s="11" t="s">
        <v>6</v>
      </c>
      <c r="C7" s="12"/>
      <c r="D7" s="12"/>
      <c r="E7" s="12"/>
      <c r="F7" s="12"/>
      <c r="G7" s="12"/>
      <c r="H7" s="12"/>
      <c r="I7" s="12"/>
      <c r="J7" s="12"/>
      <c r="K7" s="12"/>
      <c r="L7" s="12"/>
      <c r="M7" s="31"/>
      <c r="N7" s="31"/>
      <c r="O7" s="31"/>
      <c r="P7" s="31"/>
      <c r="Q7" s="31"/>
      <c r="R7" s="31"/>
      <c r="S7" s="444" t="s">
        <v>7</v>
      </c>
      <c r="T7" s="443"/>
      <c r="U7" s="443"/>
      <c r="V7" s="443"/>
      <c r="W7" s="445"/>
      <c r="X7" s="446"/>
      <c r="Y7" s="447"/>
      <c r="Z7" s="447"/>
      <c r="AA7" s="447"/>
      <c r="AB7" s="447"/>
      <c r="AC7" s="448"/>
      <c r="AE7" s="92"/>
      <c r="AF7" s="457"/>
      <c r="AG7" s="458"/>
      <c r="AH7" s="17"/>
      <c r="AI7" s="9"/>
    </row>
    <row r="8" spans="2:35" x14ac:dyDescent="0.2">
      <c r="M8" s="9"/>
      <c r="N8" s="9"/>
      <c r="O8" s="9"/>
      <c r="P8" s="9"/>
      <c r="Q8" s="9"/>
      <c r="R8" s="9"/>
      <c r="S8" s="444" t="s">
        <v>8</v>
      </c>
      <c r="T8" s="443"/>
      <c r="U8" s="443"/>
      <c r="V8" s="443"/>
      <c r="W8" s="445"/>
      <c r="X8" s="449"/>
      <c r="Y8" s="450"/>
      <c r="Z8" s="450"/>
      <c r="AA8" s="450"/>
      <c r="AB8" s="450"/>
      <c r="AC8" s="451"/>
      <c r="AD8" s="65" t="s">
        <v>9</v>
      </c>
      <c r="AE8" s="93"/>
      <c r="AF8" s="457"/>
      <c r="AG8" s="458"/>
      <c r="AI8" s="9"/>
    </row>
    <row r="9" spans="2:35" ht="13.8" x14ac:dyDescent="0.25">
      <c r="B9" s="444" t="s">
        <v>10</v>
      </c>
      <c r="C9" s="443"/>
      <c r="D9" s="443"/>
      <c r="E9" s="443"/>
      <c r="F9" s="445"/>
      <c r="G9" s="500"/>
      <c r="H9" s="501"/>
      <c r="I9" s="501"/>
      <c r="J9" s="501"/>
      <c r="K9" s="501"/>
      <c r="L9" s="502"/>
      <c r="M9" s="34"/>
      <c r="N9" s="38"/>
      <c r="O9" s="38"/>
      <c r="P9" s="9"/>
      <c r="Q9" s="9"/>
      <c r="R9" s="9"/>
      <c r="S9" s="444" t="s">
        <v>11</v>
      </c>
      <c r="T9" s="443"/>
      <c r="U9" s="443"/>
      <c r="V9" s="443"/>
      <c r="W9" s="445"/>
      <c r="X9" s="446"/>
      <c r="Y9" s="447"/>
      <c r="Z9" s="447"/>
      <c r="AA9" s="447"/>
      <c r="AB9" s="447"/>
      <c r="AC9" s="448"/>
      <c r="AE9" s="92"/>
      <c r="AF9" s="457"/>
      <c r="AG9" s="458"/>
      <c r="AI9" s="9"/>
    </row>
    <row r="10" spans="2:35" x14ac:dyDescent="0.2">
      <c r="B10" s="462" t="s">
        <v>12</v>
      </c>
      <c r="C10" s="463"/>
      <c r="D10" s="463"/>
      <c r="E10" s="463"/>
      <c r="F10" s="464"/>
      <c r="G10" s="454"/>
      <c r="H10" s="455"/>
      <c r="I10" s="455"/>
      <c r="J10" s="455"/>
      <c r="K10" s="455"/>
      <c r="L10" s="456"/>
      <c r="M10" s="35"/>
      <c r="N10" s="39"/>
      <c r="O10" s="39"/>
      <c r="P10" s="9"/>
      <c r="Q10" s="9"/>
      <c r="R10" s="9"/>
      <c r="S10" s="444" t="s">
        <v>13</v>
      </c>
      <c r="T10" s="443"/>
      <c r="U10" s="443"/>
      <c r="V10" s="443"/>
      <c r="W10" s="445"/>
      <c r="X10" s="429"/>
      <c r="Y10" s="430"/>
      <c r="Z10" s="430"/>
      <c r="AA10" s="430"/>
      <c r="AB10" s="430"/>
      <c r="AC10" s="431"/>
      <c r="AE10" s="92"/>
      <c r="AF10" s="457"/>
      <c r="AG10" s="458"/>
      <c r="AI10" s="9"/>
    </row>
    <row r="11" spans="2:35" ht="13.8" x14ac:dyDescent="0.25">
      <c r="B11" s="443"/>
      <c r="C11" s="443"/>
      <c r="D11" s="443"/>
      <c r="E11" s="443"/>
      <c r="F11" s="443"/>
      <c r="G11" s="442"/>
      <c r="H11" s="442"/>
      <c r="I11" s="442"/>
      <c r="J11" s="442"/>
      <c r="K11" s="442"/>
      <c r="L11" s="442"/>
      <c r="M11" s="38"/>
      <c r="N11" s="38"/>
      <c r="O11" s="38"/>
      <c r="P11" s="9"/>
      <c r="Q11" s="9"/>
      <c r="R11" s="9"/>
      <c r="AI11" s="9"/>
    </row>
    <row r="12" spans="2:35" ht="16.2" x14ac:dyDescent="0.3">
      <c r="B12" s="462" t="s">
        <v>14</v>
      </c>
      <c r="C12" s="463"/>
      <c r="D12" s="463"/>
      <c r="E12" s="463"/>
      <c r="F12" s="464"/>
      <c r="G12" s="459"/>
      <c r="H12" s="460"/>
      <c r="I12" s="460"/>
      <c r="J12" s="460"/>
      <c r="K12" s="460"/>
      <c r="L12" s="461"/>
      <c r="M12" s="38"/>
      <c r="N12" s="38"/>
      <c r="O12" s="38"/>
      <c r="P12" s="9"/>
      <c r="Q12" s="9"/>
      <c r="R12" s="9"/>
      <c r="S12" s="11" t="s">
        <v>15</v>
      </c>
      <c r="T12" s="13"/>
      <c r="U12" s="13"/>
      <c r="V12" s="13"/>
      <c r="W12" s="13"/>
      <c r="X12" s="13"/>
      <c r="Y12" s="13"/>
      <c r="Z12" s="13"/>
      <c r="AA12" s="13"/>
      <c r="AB12" s="13"/>
      <c r="AC12" s="13"/>
      <c r="AD12" s="13"/>
      <c r="AE12" s="13"/>
      <c r="AF12" s="13"/>
      <c r="AG12" s="13"/>
      <c r="AI12" s="9"/>
    </row>
    <row r="13" spans="2:35" ht="13.8" x14ac:dyDescent="0.25">
      <c r="B13" s="462" t="s">
        <v>16</v>
      </c>
      <c r="C13" s="463"/>
      <c r="D13" s="463"/>
      <c r="E13" s="463"/>
      <c r="F13" s="464"/>
      <c r="G13" s="459"/>
      <c r="H13" s="460"/>
      <c r="I13" s="460"/>
      <c r="J13" s="460"/>
      <c r="K13" s="460"/>
      <c r="L13" s="461"/>
      <c r="M13" s="38"/>
      <c r="N13" s="38"/>
      <c r="O13" s="38"/>
      <c r="P13" s="9"/>
      <c r="Q13" s="9"/>
      <c r="R13" s="9"/>
      <c r="AI13" s="9"/>
    </row>
    <row r="14" spans="2:35" ht="13.8" x14ac:dyDescent="0.25">
      <c r="B14" s="462" t="s">
        <v>17</v>
      </c>
      <c r="C14" s="463"/>
      <c r="D14" s="463"/>
      <c r="E14" s="463"/>
      <c r="F14" s="464"/>
      <c r="G14" s="454"/>
      <c r="H14" s="455"/>
      <c r="I14" s="455"/>
      <c r="J14" s="455"/>
      <c r="K14" s="455"/>
      <c r="L14" s="456"/>
      <c r="M14" s="38"/>
      <c r="N14" s="38"/>
      <c r="O14" s="38"/>
      <c r="P14" s="9"/>
      <c r="Q14" s="9"/>
      <c r="R14" s="9"/>
      <c r="S14" s="444" t="s">
        <v>18</v>
      </c>
      <c r="T14" s="443"/>
      <c r="U14" s="443"/>
      <c r="V14" s="443"/>
      <c r="W14" s="445"/>
      <c r="X14" s="446"/>
      <c r="Y14" s="447"/>
      <c r="Z14" s="447"/>
      <c r="AA14" s="447"/>
      <c r="AB14" s="447"/>
      <c r="AC14" s="448"/>
      <c r="AE14" s="92"/>
      <c r="AF14" s="457"/>
      <c r="AG14" s="458"/>
      <c r="AI14" s="9"/>
    </row>
    <row r="15" spans="2:35" x14ac:dyDescent="0.2">
      <c r="B15" s="452"/>
      <c r="C15" s="452"/>
      <c r="D15" s="452"/>
      <c r="E15" s="452"/>
      <c r="F15" s="452"/>
      <c r="G15" s="453"/>
      <c r="H15" s="453"/>
      <c r="I15" s="453"/>
      <c r="J15" s="453"/>
      <c r="K15" s="453"/>
      <c r="L15" s="453"/>
      <c r="M15" s="9"/>
      <c r="N15" s="9"/>
      <c r="O15" s="9"/>
      <c r="P15" s="9"/>
      <c r="Q15" s="9"/>
      <c r="R15" s="9"/>
      <c r="S15" s="494" t="s">
        <v>19</v>
      </c>
      <c r="T15" s="495"/>
      <c r="U15" s="495"/>
      <c r="V15" s="495"/>
      <c r="W15" s="496"/>
      <c r="X15" s="491"/>
      <c r="Y15" s="492"/>
      <c r="Z15" s="492"/>
      <c r="AA15" s="492"/>
      <c r="AB15" s="492"/>
      <c r="AC15" s="493"/>
      <c r="AD15" s="65" t="s">
        <v>9</v>
      </c>
      <c r="AE15" s="93"/>
      <c r="AF15" s="487"/>
      <c r="AG15" s="488"/>
      <c r="AI15" s="9"/>
    </row>
    <row r="16" spans="2:35" ht="16.2" x14ac:dyDescent="0.3">
      <c r="B16" s="11" t="s">
        <v>20</v>
      </c>
      <c r="C16" s="13"/>
      <c r="D16" s="13"/>
      <c r="E16" s="13"/>
      <c r="F16" s="13"/>
      <c r="G16" s="13"/>
      <c r="H16" s="13"/>
      <c r="I16" s="13"/>
      <c r="J16" s="13"/>
      <c r="K16" s="13"/>
      <c r="L16" s="13"/>
      <c r="M16" s="9"/>
      <c r="N16" s="9"/>
      <c r="O16" s="9"/>
      <c r="P16" s="9"/>
      <c r="Q16" s="9"/>
      <c r="R16" s="9"/>
      <c r="S16" s="498"/>
      <c r="T16" s="498"/>
      <c r="U16" s="498"/>
      <c r="V16" s="498"/>
      <c r="W16" s="498"/>
      <c r="X16" s="497"/>
      <c r="Y16" s="497"/>
      <c r="Z16" s="497"/>
      <c r="AA16" s="497"/>
      <c r="AB16" s="497"/>
      <c r="AC16" s="497"/>
      <c r="AD16" s="88"/>
      <c r="AE16" s="93"/>
      <c r="AF16" s="489"/>
      <c r="AG16" s="489"/>
      <c r="AI16" s="9"/>
    </row>
    <row r="17" spans="2:35" ht="16.2" x14ac:dyDescent="0.3">
      <c r="O17" s="18"/>
      <c r="P17" s="18" t="s">
        <v>5</v>
      </c>
      <c r="S17" s="11" t="s">
        <v>21</v>
      </c>
      <c r="T17" s="13"/>
      <c r="U17" s="13"/>
      <c r="V17" s="13"/>
      <c r="W17" s="13"/>
      <c r="X17" s="13"/>
      <c r="Y17" s="13"/>
      <c r="Z17" s="13"/>
      <c r="AA17" s="13"/>
      <c r="AB17" s="13"/>
      <c r="AC17" s="13"/>
      <c r="AD17" s="13"/>
      <c r="AE17" s="13"/>
      <c r="AF17" s="13"/>
      <c r="AG17" s="13"/>
      <c r="AI17" s="9"/>
    </row>
    <row r="18" spans="2:35" x14ac:dyDescent="0.2">
      <c r="B18" s="333" t="s">
        <v>22</v>
      </c>
      <c r="C18" s="332"/>
      <c r="D18" s="332"/>
      <c r="E18" s="332"/>
      <c r="F18" s="334"/>
      <c r="G18" s="459"/>
      <c r="H18" s="460"/>
      <c r="I18" s="460"/>
      <c r="J18" s="460"/>
      <c r="K18" s="460"/>
      <c r="L18" s="461"/>
      <c r="O18" s="94"/>
      <c r="P18" s="457"/>
      <c r="Q18" s="458"/>
      <c r="S18" s="283"/>
      <c r="T18" s="40"/>
      <c r="U18" s="40"/>
      <c r="V18" s="40"/>
      <c r="W18" s="40"/>
      <c r="X18" s="39"/>
      <c r="Y18" s="41"/>
      <c r="Z18" s="41"/>
      <c r="AA18" s="41"/>
      <c r="AB18" s="41"/>
      <c r="AC18" s="41"/>
      <c r="AD18" s="32"/>
      <c r="AE18" s="88"/>
      <c r="AF18" s="32"/>
      <c r="AG18" s="32"/>
      <c r="AI18" s="9"/>
    </row>
    <row r="19" spans="2:35" x14ac:dyDescent="0.2">
      <c r="B19" s="317" t="s">
        <v>23</v>
      </c>
      <c r="C19" s="318"/>
      <c r="D19" s="318"/>
      <c r="E19" s="318"/>
      <c r="F19" s="319"/>
      <c r="G19" s="446"/>
      <c r="H19" s="447"/>
      <c r="I19" s="447"/>
      <c r="J19" s="447"/>
      <c r="K19" s="447"/>
      <c r="L19" s="448"/>
      <c r="O19" s="94"/>
      <c r="P19" s="457"/>
      <c r="Q19" s="458"/>
      <c r="S19" s="462" t="s">
        <v>24</v>
      </c>
      <c r="T19" s="463"/>
      <c r="U19" s="463"/>
      <c r="V19" s="463"/>
      <c r="W19" s="464"/>
      <c r="X19" s="446"/>
      <c r="Y19" s="447"/>
      <c r="Z19" s="447"/>
      <c r="AA19" s="447"/>
      <c r="AB19" s="447"/>
      <c r="AC19" s="448"/>
      <c r="AE19" s="92"/>
      <c r="AF19" s="457"/>
      <c r="AG19" s="458"/>
      <c r="AI19" s="9"/>
    </row>
    <row r="20" spans="2:35" x14ac:dyDescent="0.2">
      <c r="B20" s="317" t="s">
        <v>25</v>
      </c>
      <c r="C20" s="318"/>
      <c r="D20" s="318"/>
      <c r="E20" s="318"/>
      <c r="F20" s="319"/>
      <c r="G20" s="454"/>
      <c r="H20" s="455"/>
      <c r="I20" s="455"/>
      <c r="J20" s="455"/>
      <c r="K20" s="455"/>
      <c r="L20" s="456"/>
      <c r="M20" s="65"/>
      <c r="N20" s="66"/>
      <c r="O20" s="93"/>
      <c r="P20" s="457"/>
      <c r="Q20" s="458"/>
      <c r="S20" s="462" t="s">
        <v>26</v>
      </c>
      <c r="T20" s="463"/>
      <c r="U20" s="463"/>
      <c r="V20" s="463"/>
      <c r="W20" s="464"/>
      <c r="X20" s="446"/>
      <c r="Y20" s="447"/>
      <c r="Z20" s="447"/>
      <c r="AA20" s="447"/>
      <c r="AB20" s="447"/>
      <c r="AC20" s="448"/>
      <c r="AF20" s="457"/>
      <c r="AG20" s="458"/>
      <c r="AI20" s="9"/>
    </row>
    <row r="21" spans="2:35" x14ac:dyDescent="0.2">
      <c r="B21" s="317" t="s">
        <v>27</v>
      </c>
      <c r="C21" s="318"/>
      <c r="D21" s="318"/>
      <c r="E21" s="318"/>
      <c r="F21" s="319"/>
      <c r="G21" s="429"/>
      <c r="H21" s="430"/>
      <c r="I21" s="430"/>
      <c r="J21" s="430"/>
      <c r="K21" s="430"/>
      <c r="L21" s="431"/>
      <c r="M21" s="66"/>
      <c r="N21" s="66"/>
      <c r="O21" s="93"/>
      <c r="P21" s="457"/>
      <c r="Q21" s="458"/>
      <c r="S21" s="462" t="s">
        <v>28</v>
      </c>
      <c r="T21" s="463"/>
      <c r="U21" s="463"/>
      <c r="V21" s="463"/>
      <c r="W21" s="464"/>
      <c r="X21" s="446"/>
      <c r="Y21" s="447"/>
      <c r="Z21" s="447"/>
      <c r="AA21" s="447"/>
      <c r="AB21" s="447"/>
      <c r="AC21" s="448"/>
      <c r="AD21" s="66"/>
      <c r="AE21" s="66"/>
      <c r="AF21" s="457"/>
      <c r="AG21" s="458"/>
      <c r="AI21" s="9"/>
    </row>
    <row r="22" spans="2:35" ht="12.75" customHeight="1" x14ac:dyDescent="0.2">
      <c r="B22" s="333" t="s">
        <v>29</v>
      </c>
      <c r="C22" s="332"/>
      <c r="D22" s="332"/>
      <c r="E22" s="332"/>
      <c r="F22" s="334"/>
      <c r="G22" s="429"/>
      <c r="H22" s="430"/>
      <c r="I22" s="430"/>
      <c r="J22" s="430"/>
      <c r="K22" s="430"/>
      <c r="L22" s="431"/>
      <c r="M22" s="66"/>
      <c r="N22" s="66"/>
      <c r="O22" s="93"/>
      <c r="P22" s="457"/>
      <c r="Q22" s="458"/>
      <c r="S22" s="462" t="s">
        <v>30</v>
      </c>
      <c r="T22" s="463"/>
      <c r="U22" s="463"/>
      <c r="V22" s="463"/>
      <c r="W22" s="464"/>
      <c r="X22" s="429"/>
      <c r="Y22" s="430"/>
      <c r="Z22" s="430"/>
      <c r="AA22" s="430"/>
      <c r="AB22" s="430"/>
      <c r="AC22" s="431"/>
      <c r="AD22" s="65" t="s">
        <v>9</v>
      </c>
      <c r="AE22" s="89"/>
      <c r="AF22" s="457"/>
      <c r="AG22" s="458"/>
      <c r="AI22" s="9"/>
    </row>
    <row r="23" spans="2:35" x14ac:dyDescent="0.2">
      <c r="B23" s="370" t="s">
        <v>31</v>
      </c>
      <c r="C23" s="371"/>
      <c r="D23" s="371"/>
      <c r="E23" s="371"/>
      <c r="F23" s="372"/>
      <c r="G23" s="302"/>
      <c r="H23" s="303"/>
      <c r="I23" s="303"/>
      <c r="J23" s="303"/>
      <c r="K23" s="303"/>
      <c r="L23" s="304"/>
      <c r="M23" s="66"/>
      <c r="N23" s="66"/>
      <c r="O23" s="93"/>
      <c r="P23" s="457"/>
      <c r="Q23" s="458"/>
      <c r="S23" s="462" t="s">
        <v>32</v>
      </c>
      <c r="T23" s="463"/>
      <c r="U23" s="463"/>
      <c r="V23" s="463"/>
      <c r="W23" s="464"/>
      <c r="X23" s="446"/>
      <c r="Y23" s="447"/>
      <c r="Z23" s="447"/>
      <c r="AA23" s="447"/>
      <c r="AB23" s="447"/>
      <c r="AC23" s="448"/>
      <c r="AF23" s="457"/>
      <c r="AG23" s="458"/>
      <c r="AI23" s="9"/>
    </row>
    <row r="24" spans="2:35" x14ac:dyDescent="0.2">
      <c r="B24" s="370" t="s">
        <v>33</v>
      </c>
      <c r="C24" s="371"/>
      <c r="D24" s="371"/>
      <c r="E24" s="371"/>
      <c r="F24" s="372"/>
      <c r="G24" s="306"/>
      <c r="H24" s="307"/>
      <c r="I24" s="307"/>
      <c r="J24" s="307"/>
      <c r="K24" s="307"/>
      <c r="L24" s="308"/>
      <c r="M24" s="66"/>
      <c r="N24" s="66"/>
      <c r="O24" s="93"/>
      <c r="P24" s="457"/>
      <c r="Q24" s="458"/>
      <c r="S24" s="462" t="s">
        <v>34</v>
      </c>
      <c r="T24" s="463"/>
      <c r="U24" s="463"/>
      <c r="V24" s="463"/>
      <c r="W24" s="464"/>
      <c r="X24" s="446"/>
      <c r="Y24" s="447"/>
      <c r="Z24" s="447"/>
      <c r="AA24" s="447"/>
      <c r="AB24" s="447"/>
      <c r="AC24" s="448"/>
      <c r="AF24" s="457"/>
      <c r="AG24" s="458"/>
      <c r="AI24" s="9"/>
    </row>
    <row r="25" spans="2:35" x14ac:dyDescent="0.2">
      <c r="B25" s="370" t="s">
        <v>35</v>
      </c>
      <c r="C25" s="371"/>
      <c r="D25" s="371"/>
      <c r="E25" s="371"/>
      <c r="F25" s="372"/>
      <c r="G25" s="320"/>
      <c r="H25" s="321"/>
      <c r="I25" s="321"/>
      <c r="J25" s="321"/>
      <c r="K25" s="321"/>
      <c r="L25" s="322"/>
      <c r="M25" s="66"/>
      <c r="N25" s="66"/>
      <c r="O25" s="93"/>
      <c r="P25" s="457"/>
      <c r="Q25" s="458"/>
      <c r="AI25" s="9"/>
    </row>
    <row r="26" spans="2:35" ht="16.2" x14ac:dyDescent="0.3">
      <c r="B26" s="370" t="s">
        <v>36</v>
      </c>
      <c r="C26" s="371"/>
      <c r="D26" s="371"/>
      <c r="E26" s="371"/>
      <c r="F26" s="372"/>
      <c r="G26" s="306"/>
      <c r="H26" s="307"/>
      <c r="I26" s="307"/>
      <c r="J26" s="307"/>
      <c r="K26" s="307"/>
      <c r="L26" s="308"/>
      <c r="M26" s="66"/>
      <c r="N26" s="66"/>
      <c r="O26" s="93"/>
      <c r="P26" s="457"/>
      <c r="Q26" s="458"/>
      <c r="S26" s="20"/>
      <c r="Y26" s="22"/>
      <c r="Z26" s="257"/>
      <c r="AA26" s="22"/>
      <c r="AI26" s="9"/>
    </row>
    <row r="27" spans="2:35" x14ac:dyDescent="0.2">
      <c r="B27" s="370" t="s">
        <v>37</v>
      </c>
      <c r="C27" s="371"/>
      <c r="D27" s="371"/>
      <c r="E27" s="371"/>
      <c r="F27" s="372"/>
      <c r="G27" s="320"/>
      <c r="H27" s="321"/>
      <c r="I27" s="321"/>
      <c r="J27" s="321"/>
      <c r="K27" s="321"/>
      <c r="L27" s="322"/>
      <c r="M27" s="32"/>
      <c r="N27" s="32"/>
      <c r="O27" s="93"/>
      <c r="P27" s="457"/>
      <c r="Q27" s="458"/>
      <c r="R27" s="9"/>
      <c r="S27" s="9"/>
      <c r="T27" s="9"/>
      <c r="U27" s="9"/>
      <c r="V27" s="9"/>
      <c r="W27" s="9"/>
      <c r="X27" s="258"/>
      <c r="Y27" s="9"/>
      <c r="Z27" s="9"/>
      <c r="AA27" s="9"/>
      <c r="AB27" s="9"/>
      <c r="AC27" s="9"/>
      <c r="AD27" s="9"/>
      <c r="AI27" s="9"/>
    </row>
    <row r="28" spans="2:35" ht="16.2" x14ac:dyDescent="0.3">
      <c r="B28" s="478" t="s">
        <v>38</v>
      </c>
      <c r="C28" s="479"/>
      <c r="D28" s="479"/>
      <c r="E28" s="479"/>
      <c r="F28" s="480"/>
      <c r="G28" s="469"/>
      <c r="H28" s="470"/>
      <c r="I28" s="470"/>
      <c r="J28" s="470"/>
      <c r="K28" s="470"/>
      <c r="L28" s="471"/>
      <c r="S28" s="11" t="s">
        <v>39</v>
      </c>
      <c r="T28" s="13"/>
      <c r="U28" s="13"/>
      <c r="V28" s="13"/>
      <c r="W28" s="13"/>
      <c r="X28" s="13"/>
      <c r="Y28" s="13"/>
      <c r="Z28" s="13"/>
      <c r="AA28" s="13"/>
      <c r="AB28" s="13"/>
      <c r="AC28" s="13"/>
      <c r="AD28" s="13"/>
      <c r="AE28" s="13"/>
      <c r="AF28" s="13"/>
      <c r="AG28" s="13"/>
      <c r="AI28" s="9"/>
    </row>
    <row r="29" spans="2:35" x14ac:dyDescent="0.2">
      <c r="B29" s="481"/>
      <c r="C29" s="482"/>
      <c r="D29" s="482"/>
      <c r="E29" s="482"/>
      <c r="F29" s="483"/>
      <c r="G29" s="472"/>
      <c r="H29" s="473"/>
      <c r="I29" s="473"/>
      <c r="J29" s="473"/>
      <c r="K29" s="473"/>
      <c r="L29" s="474"/>
      <c r="AI29" s="9"/>
    </row>
    <row r="30" spans="2:35" x14ac:dyDescent="0.2">
      <c r="B30" s="484"/>
      <c r="C30" s="485"/>
      <c r="D30" s="485"/>
      <c r="E30" s="485"/>
      <c r="F30" s="486"/>
      <c r="G30" s="475"/>
      <c r="H30" s="476"/>
      <c r="I30" s="476"/>
      <c r="J30" s="476"/>
      <c r="K30" s="476"/>
      <c r="L30" s="477"/>
      <c r="S30" s="560" t="s">
        <v>40</v>
      </c>
      <c r="T30" s="561"/>
      <c r="U30" s="561"/>
      <c r="V30" s="561"/>
      <c r="W30" s="562"/>
      <c r="X30" s="429"/>
      <c r="Y30" s="430"/>
      <c r="Z30" s="430"/>
      <c r="AA30" s="430"/>
      <c r="AB30" s="430"/>
      <c r="AC30" s="431"/>
      <c r="AF30" s="565"/>
      <c r="AG30" s="566"/>
      <c r="AI30" s="9"/>
    </row>
    <row r="31" spans="2:35" x14ac:dyDescent="0.2">
      <c r="B31" s="276"/>
      <c r="C31" s="276"/>
      <c r="D31" s="276"/>
      <c r="E31" s="276"/>
      <c r="F31" s="276"/>
      <c r="G31" s="42"/>
      <c r="H31" s="36"/>
      <c r="I31" s="36"/>
      <c r="J31" s="36"/>
      <c r="K31" s="36"/>
      <c r="L31" s="36"/>
      <c r="AI31" s="9"/>
    </row>
    <row r="32" spans="2:35" ht="22.2" x14ac:dyDescent="0.35">
      <c r="B32" s="465" t="s">
        <v>41</v>
      </c>
      <c r="C32" s="465"/>
      <c r="D32" s="465"/>
      <c r="E32" s="465"/>
      <c r="F32" s="465"/>
      <c r="G32" s="465"/>
      <c r="H32" s="465"/>
      <c r="I32" s="465"/>
      <c r="J32" s="465"/>
      <c r="K32" s="465"/>
      <c r="L32" s="465"/>
      <c r="M32" s="465"/>
      <c r="N32" s="465"/>
      <c r="O32" s="465"/>
      <c r="P32" s="465"/>
      <c r="Q32" s="465"/>
      <c r="R32" s="465"/>
      <c r="S32" s="465"/>
      <c r="T32" s="465"/>
      <c r="U32" s="465"/>
      <c r="V32" s="465"/>
      <c r="W32" s="465"/>
      <c r="X32" s="465"/>
      <c r="Y32" s="465"/>
      <c r="Z32" s="465"/>
      <c r="AA32" s="465"/>
      <c r="AB32" s="465"/>
      <c r="AC32" s="465"/>
      <c r="AD32" s="465"/>
      <c r="AE32" s="465"/>
      <c r="AF32" s="465"/>
      <c r="AG32" s="465"/>
      <c r="AI32" s="9"/>
    </row>
    <row r="33" spans="1:35" ht="22.8" thickBot="1" x14ac:dyDescent="0.4">
      <c r="B33" s="74"/>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I33" s="9"/>
    </row>
    <row r="34" spans="1:35" ht="18.600000000000001" thickTop="1" thickBot="1" x14ac:dyDescent="0.25">
      <c r="B34" s="276"/>
      <c r="C34" s="276"/>
      <c r="D34" s="276"/>
      <c r="E34" s="276"/>
      <c r="F34" s="276"/>
      <c r="G34" s="42"/>
      <c r="H34" s="36"/>
      <c r="I34" s="36"/>
      <c r="J34" s="36"/>
      <c r="K34" s="36"/>
      <c r="L34" s="36"/>
      <c r="AA34" s="312" t="s">
        <v>10</v>
      </c>
      <c r="AB34" s="295"/>
      <c r="AC34" s="313"/>
      <c r="AD34" s="294" t="s">
        <v>42</v>
      </c>
      <c r="AE34" s="295"/>
      <c r="AF34" s="295"/>
      <c r="AG34" s="296"/>
      <c r="AI34" s="9"/>
    </row>
    <row r="35" spans="1:35" s="15" customFormat="1" ht="17.399999999999999" x14ac:dyDescent="0.3">
      <c r="A35" s="14">
        <v>1</v>
      </c>
      <c r="B35" s="367" t="s">
        <v>43</v>
      </c>
      <c r="C35" s="368"/>
      <c r="D35" s="368"/>
      <c r="E35" s="368"/>
      <c r="F35" s="368"/>
      <c r="G35" s="368"/>
      <c r="H35" s="368"/>
      <c r="I35" s="368"/>
      <c r="J35" s="368"/>
      <c r="K35" s="368"/>
      <c r="L35" s="368"/>
      <c r="M35" s="368"/>
      <c r="N35" s="368"/>
      <c r="O35" s="368"/>
      <c r="P35" s="368"/>
      <c r="Q35" s="368"/>
      <c r="R35" s="368"/>
      <c r="S35" s="368"/>
      <c r="T35" s="368"/>
      <c r="U35" s="368"/>
      <c r="V35" s="368"/>
      <c r="W35" s="368"/>
      <c r="X35" s="368"/>
      <c r="Y35" s="368"/>
      <c r="Z35" s="369"/>
      <c r="AA35" s="563"/>
      <c r="AB35" s="467"/>
      <c r="AC35" s="564"/>
      <c r="AD35" s="466"/>
      <c r="AE35" s="467"/>
      <c r="AF35" s="467"/>
      <c r="AG35" s="468"/>
      <c r="AI35" s="56"/>
    </row>
    <row r="36" spans="1:35" ht="16.8" thickTop="1" x14ac:dyDescent="0.3">
      <c r="B36" s="16"/>
      <c r="C36" s="16"/>
      <c r="D36" s="16"/>
      <c r="E36" s="16"/>
      <c r="F36" s="16"/>
      <c r="G36" s="43"/>
      <c r="H36" s="44"/>
      <c r="I36" s="44"/>
      <c r="J36" s="44"/>
      <c r="K36" s="44"/>
      <c r="L36" s="44"/>
      <c r="M36" s="17"/>
      <c r="N36" s="17"/>
      <c r="O36" s="17"/>
      <c r="P36" s="17"/>
      <c r="Q36" s="17"/>
      <c r="R36" s="17"/>
      <c r="S36" s="17"/>
      <c r="AA36" s="490"/>
      <c r="AB36" s="490"/>
      <c r="AC36" s="490"/>
      <c r="AD36" s="490"/>
      <c r="AE36" s="490"/>
      <c r="AF36" s="490"/>
      <c r="AG36" s="490"/>
      <c r="AI36" s="9"/>
    </row>
    <row r="37" spans="1:35" ht="16.2" x14ac:dyDescent="0.3">
      <c r="B37" s="439" t="s">
        <v>44</v>
      </c>
      <c r="C37" s="440"/>
      <c r="D37" s="440"/>
      <c r="E37" s="440"/>
      <c r="F37" s="441"/>
      <c r="G37" s="429"/>
      <c r="H37" s="430"/>
      <c r="I37" s="430"/>
      <c r="J37" s="430"/>
      <c r="K37" s="430"/>
      <c r="L37" s="431"/>
      <c r="M37" s="17"/>
      <c r="N37" s="17"/>
      <c r="O37" s="17"/>
      <c r="P37" s="17"/>
      <c r="Q37" s="17"/>
      <c r="R37" s="17"/>
      <c r="S37" s="17"/>
      <c r="AI37" s="9"/>
    </row>
    <row r="38" spans="1:35" ht="16.2" x14ac:dyDescent="0.3">
      <c r="B38" s="16"/>
      <c r="C38" s="16"/>
      <c r="D38" s="16"/>
      <c r="E38" s="16"/>
      <c r="F38" s="16"/>
      <c r="G38" s="43"/>
      <c r="H38" s="44"/>
      <c r="I38" s="44"/>
      <c r="J38" s="44"/>
      <c r="K38" s="44"/>
      <c r="L38" s="44"/>
      <c r="M38" s="17"/>
      <c r="N38" s="17"/>
      <c r="O38" s="17"/>
      <c r="P38" s="17"/>
      <c r="Q38" s="17"/>
      <c r="R38" s="17"/>
      <c r="S38" s="17"/>
      <c r="AF38" s="18"/>
      <c r="AI38" s="9"/>
    </row>
    <row r="39" spans="1:35" ht="16.2" x14ac:dyDescent="0.3">
      <c r="B39" s="16"/>
      <c r="C39" s="16"/>
      <c r="D39" s="16"/>
      <c r="E39" s="16"/>
      <c r="F39" s="16"/>
      <c r="G39" s="438" t="s">
        <v>45</v>
      </c>
      <c r="H39" s="438"/>
      <c r="I39" s="438"/>
      <c r="J39" s="438"/>
      <c r="K39" s="438"/>
      <c r="L39" s="438"/>
      <c r="M39" s="17"/>
      <c r="N39" s="17"/>
      <c r="O39" s="18"/>
      <c r="P39" s="18" t="s">
        <v>5</v>
      </c>
      <c r="R39" s="17"/>
      <c r="S39" s="16"/>
      <c r="T39" s="16"/>
      <c r="U39" s="16"/>
      <c r="V39" s="16"/>
      <c r="W39" s="16"/>
      <c r="X39" s="438" t="s">
        <v>46</v>
      </c>
      <c r="Y39" s="438"/>
      <c r="Z39" s="438"/>
      <c r="AA39" s="438"/>
      <c r="AB39" s="438"/>
      <c r="AC39" s="438"/>
      <c r="AE39" s="18"/>
      <c r="AF39" s="18" t="s">
        <v>5</v>
      </c>
      <c r="AI39" s="9"/>
    </row>
    <row r="40" spans="1:35" ht="16.2" x14ac:dyDescent="0.3">
      <c r="B40" s="333" t="s">
        <v>47</v>
      </c>
      <c r="C40" s="332"/>
      <c r="D40" s="332"/>
      <c r="E40" s="332"/>
      <c r="F40" s="334"/>
      <c r="G40" s="388"/>
      <c r="H40" s="389"/>
      <c r="I40" s="389"/>
      <c r="J40" s="389"/>
      <c r="K40" s="389"/>
      <c r="L40" s="390"/>
      <c r="M40" s="17"/>
      <c r="N40" s="17"/>
      <c r="O40" s="274"/>
      <c r="P40" s="300"/>
      <c r="Q40" s="301"/>
      <c r="R40" s="17"/>
      <c r="S40" s="333" t="s">
        <v>47</v>
      </c>
      <c r="T40" s="332"/>
      <c r="U40" s="332"/>
      <c r="V40" s="332"/>
      <c r="W40" s="334"/>
      <c r="X40" s="388"/>
      <c r="Y40" s="389"/>
      <c r="Z40" s="389"/>
      <c r="AA40" s="389"/>
      <c r="AB40" s="389"/>
      <c r="AC40" s="390"/>
      <c r="AE40" s="274"/>
      <c r="AF40" s="300"/>
      <c r="AG40" s="301"/>
      <c r="AI40" s="9"/>
    </row>
    <row r="41" spans="1:35" ht="16.2" x14ac:dyDescent="0.3">
      <c r="B41" s="333" t="s">
        <v>48</v>
      </c>
      <c r="C41" s="332"/>
      <c r="D41" s="332"/>
      <c r="E41" s="332"/>
      <c r="F41" s="334"/>
      <c r="G41" s="388"/>
      <c r="H41" s="389"/>
      <c r="I41" s="389"/>
      <c r="J41" s="389"/>
      <c r="K41" s="389"/>
      <c r="L41" s="390"/>
      <c r="M41" s="57" t="s">
        <v>49</v>
      </c>
      <c r="N41" s="17"/>
      <c r="O41" s="274"/>
      <c r="P41" s="300"/>
      <c r="Q41" s="301"/>
      <c r="R41" s="17"/>
      <c r="S41" s="333" t="s">
        <v>48</v>
      </c>
      <c r="T41" s="332"/>
      <c r="U41" s="332"/>
      <c r="V41" s="332"/>
      <c r="W41" s="334"/>
      <c r="X41" s="388"/>
      <c r="Y41" s="389"/>
      <c r="Z41" s="389"/>
      <c r="AA41" s="389"/>
      <c r="AB41" s="389"/>
      <c r="AC41" s="390"/>
      <c r="AD41" s="55" t="s">
        <v>49</v>
      </c>
      <c r="AE41" s="274"/>
      <c r="AF41" s="300"/>
      <c r="AG41" s="301"/>
      <c r="AI41" s="9"/>
    </row>
    <row r="42" spans="1:35" ht="16.2" x14ac:dyDescent="0.3">
      <c r="B42" s="333" t="s">
        <v>50</v>
      </c>
      <c r="C42" s="332"/>
      <c r="D42" s="332"/>
      <c r="E42" s="332"/>
      <c r="F42" s="334"/>
      <c r="G42" s="309"/>
      <c r="H42" s="310"/>
      <c r="I42" s="310"/>
      <c r="J42" s="310"/>
      <c r="K42" s="310"/>
      <c r="L42" s="311"/>
      <c r="M42" s="54" t="str">
        <f>IF(G42="","",DATEDIF(G42,G18,"Y"))</f>
        <v/>
      </c>
      <c r="N42" s="17"/>
      <c r="O42" s="274"/>
      <c r="P42" s="300"/>
      <c r="Q42" s="301"/>
      <c r="R42" s="17"/>
      <c r="S42" s="333" t="s">
        <v>50</v>
      </c>
      <c r="T42" s="332"/>
      <c r="U42" s="332"/>
      <c r="V42" s="332"/>
      <c r="W42" s="334"/>
      <c r="X42" s="309"/>
      <c r="Y42" s="310"/>
      <c r="Z42" s="310"/>
      <c r="AA42" s="310"/>
      <c r="AB42" s="310"/>
      <c r="AC42" s="311"/>
      <c r="AD42" s="54" t="str">
        <f>IF(X42="","",DATEDIF(X42,G18,"Y"))</f>
        <v/>
      </c>
      <c r="AE42" s="274"/>
      <c r="AF42" s="300"/>
      <c r="AG42" s="301"/>
      <c r="AI42" s="9"/>
    </row>
    <row r="43" spans="1:35" ht="16.2" x14ac:dyDescent="0.3">
      <c r="B43" s="333" t="s">
        <v>51</v>
      </c>
      <c r="C43" s="332"/>
      <c r="D43" s="332"/>
      <c r="E43" s="332"/>
      <c r="F43" s="334"/>
      <c r="G43" s="388"/>
      <c r="H43" s="389"/>
      <c r="I43" s="389"/>
      <c r="J43" s="389"/>
      <c r="K43" s="389"/>
      <c r="L43" s="390"/>
      <c r="M43" s="17"/>
      <c r="N43" s="17"/>
      <c r="O43" s="274"/>
      <c r="P43" s="300"/>
      <c r="Q43" s="301"/>
      <c r="R43" s="17"/>
      <c r="S43" s="333" t="s">
        <v>51</v>
      </c>
      <c r="T43" s="332"/>
      <c r="U43" s="332"/>
      <c r="V43" s="332"/>
      <c r="W43" s="334"/>
      <c r="X43" s="309"/>
      <c r="Y43" s="310"/>
      <c r="Z43" s="310"/>
      <c r="AA43" s="310"/>
      <c r="AB43" s="310"/>
      <c r="AC43" s="311"/>
      <c r="AE43" s="274"/>
      <c r="AF43" s="300"/>
      <c r="AG43" s="301"/>
      <c r="AI43" s="9"/>
    </row>
    <row r="44" spans="1:35" ht="16.2" x14ac:dyDescent="0.3">
      <c r="B44" s="333" t="s">
        <v>52</v>
      </c>
      <c r="C44" s="332"/>
      <c r="D44" s="332"/>
      <c r="E44" s="332"/>
      <c r="F44" s="334"/>
      <c r="G44" s="388"/>
      <c r="H44" s="389"/>
      <c r="I44" s="389"/>
      <c r="J44" s="389"/>
      <c r="K44" s="389"/>
      <c r="L44" s="390"/>
      <c r="M44" s="17"/>
      <c r="N44" s="17"/>
      <c r="O44" s="274"/>
      <c r="P44" s="300"/>
      <c r="Q44" s="301"/>
      <c r="R44" s="17"/>
      <c r="S44" s="333" t="s">
        <v>52</v>
      </c>
      <c r="T44" s="332"/>
      <c r="U44" s="332"/>
      <c r="V44" s="332"/>
      <c r="W44" s="334"/>
      <c r="X44" s="309"/>
      <c r="Y44" s="310"/>
      <c r="Z44" s="310"/>
      <c r="AA44" s="310"/>
      <c r="AB44" s="310"/>
      <c r="AC44" s="311"/>
      <c r="AE44" s="274"/>
      <c r="AF44" s="300"/>
      <c r="AG44" s="301"/>
      <c r="AI44" s="9"/>
    </row>
    <row r="45" spans="1:35" ht="16.2" x14ac:dyDescent="0.3">
      <c r="B45" s="333" t="s">
        <v>53</v>
      </c>
      <c r="C45" s="332"/>
      <c r="D45" s="332"/>
      <c r="E45" s="332"/>
      <c r="F45" s="334"/>
      <c r="G45" s="388"/>
      <c r="H45" s="389"/>
      <c r="I45" s="389"/>
      <c r="J45" s="389"/>
      <c r="K45" s="389"/>
      <c r="L45" s="390"/>
      <c r="M45" s="17"/>
      <c r="N45" s="17"/>
      <c r="O45" s="274"/>
      <c r="P45" s="300"/>
      <c r="Q45" s="301"/>
      <c r="R45" s="17"/>
      <c r="S45" s="333" t="s">
        <v>53</v>
      </c>
      <c r="T45" s="332"/>
      <c r="U45" s="332"/>
      <c r="V45" s="332"/>
      <c r="W45" s="334"/>
      <c r="X45" s="309"/>
      <c r="Y45" s="310"/>
      <c r="Z45" s="310"/>
      <c r="AA45" s="310"/>
      <c r="AB45" s="310"/>
      <c r="AC45" s="311"/>
      <c r="AE45" s="274"/>
      <c r="AF45" s="300"/>
      <c r="AG45" s="301"/>
      <c r="AI45" s="9"/>
    </row>
    <row r="46" spans="1:35" ht="16.2" x14ac:dyDescent="0.3">
      <c r="B46" s="333" t="s">
        <v>54</v>
      </c>
      <c r="C46" s="332"/>
      <c r="D46" s="332"/>
      <c r="E46" s="332"/>
      <c r="F46" s="334"/>
      <c r="G46" s="302"/>
      <c r="H46" s="303"/>
      <c r="I46" s="303"/>
      <c r="J46" s="303"/>
      <c r="K46" s="303"/>
      <c r="L46" s="304"/>
      <c r="M46" s="17"/>
      <c r="N46" s="17"/>
      <c r="O46" s="274"/>
      <c r="P46" s="300"/>
      <c r="Q46" s="301"/>
      <c r="R46" s="17"/>
      <c r="S46" s="333" t="s">
        <v>54</v>
      </c>
      <c r="T46" s="332"/>
      <c r="U46" s="332"/>
      <c r="V46" s="332"/>
      <c r="W46" s="334"/>
      <c r="X46" s="309"/>
      <c r="Y46" s="310"/>
      <c r="Z46" s="310"/>
      <c r="AA46" s="310"/>
      <c r="AB46" s="310"/>
      <c r="AC46" s="311"/>
      <c r="AE46" s="274"/>
      <c r="AF46" s="300"/>
      <c r="AG46" s="301"/>
      <c r="AI46" s="9"/>
    </row>
    <row r="47" spans="1:35" ht="16.2" x14ac:dyDescent="0.3">
      <c r="B47" s="333" t="s">
        <v>55</v>
      </c>
      <c r="C47" s="332"/>
      <c r="D47" s="332"/>
      <c r="E47" s="332"/>
      <c r="F47" s="334"/>
      <c r="G47" s="388"/>
      <c r="H47" s="389"/>
      <c r="I47" s="389"/>
      <c r="J47" s="389"/>
      <c r="K47" s="389"/>
      <c r="L47" s="390"/>
      <c r="M47" s="17"/>
      <c r="N47" s="17"/>
      <c r="O47" s="274"/>
      <c r="P47" s="300"/>
      <c r="Q47" s="301"/>
      <c r="R47" s="17"/>
      <c r="S47" s="333" t="s">
        <v>55</v>
      </c>
      <c r="T47" s="332"/>
      <c r="U47" s="332"/>
      <c r="V47" s="332"/>
      <c r="W47" s="334"/>
      <c r="X47" s="309"/>
      <c r="Y47" s="310"/>
      <c r="Z47" s="310"/>
      <c r="AA47" s="310"/>
      <c r="AB47" s="310"/>
      <c r="AC47" s="311"/>
      <c r="AE47" s="274"/>
      <c r="AF47" s="300"/>
      <c r="AG47" s="301"/>
      <c r="AI47" s="9"/>
    </row>
    <row r="48" spans="1:35" ht="16.2" x14ac:dyDescent="0.3">
      <c r="B48" s="407" t="s">
        <v>56</v>
      </c>
      <c r="C48" s="353"/>
      <c r="D48" s="353"/>
      <c r="E48" s="353"/>
      <c r="F48" s="408"/>
      <c r="G48" s="432"/>
      <c r="H48" s="433"/>
      <c r="I48" s="433"/>
      <c r="J48" s="433"/>
      <c r="K48" s="433"/>
      <c r="L48" s="434"/>
      <c r="M48" s="17"/>
      <c r="N48" s="17"/>
      <c r="O48" s="391"/>
      <c r="P48" s="363"/>
      <c r="Q48" s="364"/>
      <c r="R48" s="17"/>
      <c r="S48" s="407" t="s">
        <v>56</v>
      </c>
      <c r="T48" s="353"/>
      <c r="U48" s="353"/>
      <c r="V48" s="353"/>
      <c r="W48" s="408"/>
      <c r="X48" s="567"/>
      <c r="Y48" s="568"/>
      <c r="Z48" s="568"/>
      <c r="AA48" s="568"/>
      <c r="AB48" s="568"/>
      <c r="AC48" s="569"/>
      <c r="AE48" s="391"/>
      <c r="AF48" s="363"/>
      <c r="AG48" s="364"/>
      <c r="AI48" s="9"/>
    </row>
    <row r="49" spans="1:35" ht="16.2" x14ac:dyDescent="0.3">
      <c r="B49" s="409"/>
      <c r="C49" s="400"/>
      <c r="D49" s="400"/>
      <c r="E49" s="400"/>
      <c r="F49" s="410"/>
      <c r="G49" s="435"/>
      <c r="H49" s="436"/>
      <c r="I49" s="436"/>
      <c r="J49" s="436"/>
      <c r="K49" s="436"/>
      <c r="L49" s="437"/>
      <c r="M49" s="17"/>
      <c r="N49" s="17"/>
      <c r="O49" s="391"/>
      <c r="P49" s="365"/>
      <c r="Q49" s="366"/>
      <c r="R49" s="17"/>
      <c r="S49" s="409"/>
      <c r="T49" s="400"/>
      <c r="U49" s="400"/>
      <c r="V49" s="400"/>
      <c r="W49" s="410"/>
      <c r="X49" s="570"/>
      <c r="Y49" s="571"/>
      <c r="Z49" s="571"/>
      <c r="AA49" s="571"/>
      <c r="AB49" s="571"/>
      <c r="AC49" s="572"/>
      <c r="AE49" s="391"/>
      <c r="AF49" s="365"/>
      <c r="AG49" s="366"/>
      <c r="AI49" s="9"/>
    </row>
    <row r="50" spans="1:35" ht="16.2" x14ac:dyDescent="0.3">
      <c r="B50" s="344" t="s">
        <v>57</v>
      </c>
      <c r="C50" s="345"/>
      <c r="D50" s="345"/>
      <c r="E50" s="345"/>
      <c r="F50" s="346"/>
      <c r="G50" s="393"/>
      <c r="H50" s="394"/>
      <c r="I50" s="394"/>
      <c r="J50" s="394"/>
      <c r="K50" s="394"/>
      <c r="L50" s="395"/>
      <c r="M50" s="17"/>
      <c r="N50" s="17"/>
      <c r="O50" s="391"/>
      <c r="P50" s="363"/>
      <c r="Q50" s="364"/>
      <c r="R50" s="17"/>
      <c r="S50" s="344" t="s">
        <v>57</v>
      </c>
      <c r="T50" s="345"/>
      <c r="U50" s="345"/>
      <c r="V50" s="345"/>
      <c r="W50" s="346"/>
      <c r="X50" s="554"/>
      <c r="Y50" s="555"/>
      <c r="Z50" s="555"/>
      <c r="AA50" s="555"/>
      <c r="AB50" s="555"/>
      <c r="AC50" s="556"/>
      <c r="AE50" s="391"/>
      <c r="AF50" s="363"/>
      <c r="AG50" s="364"/>
      <c r="AI50" s="9"/>
    </row>
    <row r="51" spans="1:35" ht="16.2" x14ac:dyDescent="0.3">
      <c r="B51" s="347"/>
      <c r="C51" s="348"/>
      <c r="D51" s="348"/>
      <c r="E51" s="348"/>
      <c r="F51" s="349"/>
      <c r="G51" s="396"/>
      <c r="H51" s="397"/>
      <c r="I51" s="397"/>
      <c r="J51" s="397"/>
      <c r="K51" s="397"/>
      <c r="L51" s="398"/>
      <c r="M51" s="17"/>
      <c r="N51" s="17"/>
      <c r="O51" s="391"/>
      <c r="P51" s="365"/>
      <c r="Q51" s="366"/>
      <c r="R51" s="17"/>
      <c r="S51" s="347"/>
      <c r="T51" s="348"/>
      <c r="U51" s="348"/>
      <c r="V51" s="348"/>
      <c r="W51" s="349"/>
      <c r="X51" s="557"/>
      <c r="Y51" s="558"/>
      <c r="Z51" s="558"/>
      <c r="AA51" s="558"/>
      <c r="AB51" s="558"/>
      <c r="AC51" s="559"/>
      <c r="AE51" s="391"/>
      <c r="AF51" s="365"/>
      <c r="AG51" s="366"/>
      <c r="AI51" s="9"/>
    </row>
    <row r="52" spans="1:35" ht="16.2" x14ac:dyDescent="0.3">
      <c r="B52" s="350" t="s">
        <v>58</v>
      </c>
      <c r="C52" s="351"/>
      <c r="D52" s="351"/>
      <c r="E52" s="351"/>
      <c r="F52" s="352"/>
      <c r="G52" s="381"/>
      <c r="H52" s="382"/>
      <c r="I52" s="382"/>
      <c r="J52" s="382"/>
      <c r="K52" s="382"/>
      <c r="L52" s="383"/>
      <c r="M52" s="17"/>
      <c r="N52" s="17"/>
      <c r="O52" s="274"/>
      <c r="P52" s="300"/>
      <c r="Q52" s="301"/>
      <c r="R52" s="17"/>
      <c r="S52" s="350" t="s">
        <v>58</v>
      </c>
      <c r="T52" s="351"/>
      <c r="U52" s="351"/>
      <c r="V52" s="351"/>
      <c r="W52" s="352"/>
      <c r="X52" s="381"/>
      <c r="Y52" s="382"/>
      <c r="Z52" s="382"/>
      <c r="AA52" s="382"/>
      <c r="AB52" s="382"/>
      <c r="AC52" s="383"/>
      <c r="AE52" s="274"/>
      <c r="AF52" s="300"/>
      <c r="AG52" s="301"/>
      <c r="AI52" s="9"/>
    </row>
    <row r="53" spans="1:35" ht="16.2" x14ac:dyDescent="0.3">
      <c r="B53" s="344" t="s">
        <v>59</v>
      </c>
      <c r="C53" s="345"/>
      <c r="D53" s="345"/>
      <c r="E53" s="345"/>
      <c r="F53" s="346"/>
      <c r="G53" s="393"/>
      <c r="H53" s="394"/>
      <c r="I53" s="394"/>
      <c r="J53" s="394"/>
      <c r="K53" s="394"/>
      <c r="L53" s="395"/>
      <c r="M53" s="17"/>
      <c r="N53" s="17"/>
      <c r="O53" s="391"/>
      <c r="P53" s="384"/>
      <c r="Q53" s="385"/>
      <c r="R53" s="17"/>
      <c r="S53" s="344" t="s">
        <v>59</v>
      </c>
      <c r="T53" s="345"/>
      <c r="U53" s="345"/>
      <c r="V53" s="345"/>
      <c r="W53" s="346"/>
      <c r="X53" s="393"/>
      <c r="Y53" s="394"/>
      <c r="Z53" s="394"/>
      <c r="AA53" s="394"/>
      <c r="AB53" s="394"/>
      <c r="AC53" s="395"/>
      <c r="AE53" s="391"/>
      <c r="AF53" s="384"/>
      <c r="AG53" s="385"/>
      <c r="AI53" s="9"/>
    </row>
    <row r="54" spans="1:35" ht="16.2" x14ac:dyDescent="0.3">
      <c r="B54" s="347"/>
      <c r="C54" s="348"/>
      <c r="D54" s="348"/>
      <c r="E54" s="348"/>
      <c r="F54" s="349"/>
      <c r="G54" s="396"/>
      <c r="H54" s="397"/>
      <c r="I54" s="397"/>
      <c r="J54" s="397"/>
      <c r="K54" s="397"/>
      <c r="L54" s="398"/>
      <c r="M54" s="17"/>
      <c r="N54" s="17"/>
      <c r="O54" s="392"/>
      <c r="P54" s="386"/>
      <c r="Q54" s="387"/>
      <c r="R54" s="17"/>
      <c r="S54" s="347"/>
      <c r="T54" s="348"/>
      <c r="U54" s="348"/>
      <c r="V54" s="348"/>
      <c r="W54" s="349"/>
      <c r="X54" s="396"/>
      <c r="Y54" s="397"/>
      <c r="Z54" s="397"/>
      <c r="AA54" s="397"/>
      <c r="AB54" s="397"/>
      <c r="AC54" s="398"/>
      <c r="AE54" s="392"/>
      <c r="AF54" s="386"/>
      <c r="AG54" s="387"/>
      <c r="AI54" s="9"/>
    </row>
    <row r="55" spans="1:35" ht="21" customHeight="1" x14ac:dyDescent="0.2">
      <c r="B55" s="407" t="s">
        <v>38</v>
      </c>
      <c r="C55" s="353"/>
      <c r="D55" s="353"/>
      <c r="E55" s="353"/>
      <c r="F55" s="408"/>
      <c r="G55" s="411"/>
      <c r="H55" s="412"/>
      <c r="I55" s="412"/>
      <c r="J55" s="412"/>
      <c r="K55" s="412"/>
      <c r="L55" s="412"/>
      <c r="M55" s="412"/>
      <c r="N55" s="412"/>
      <c r="O55" s="412"/>
      <c r="P55" s="412"/>
      <c r="Q55" s="412"/>
      <c r="R55" s="412"/>
      <c r="S55" s="412"/>
      <c r="T55" s="412"/>
      <c r="U55" s="412"/>
      <c r="V55" s="412"/>
      <c r="W55" s="412"/>
      <c r="X55" s="412"/>
      <c r="Y55" s="412"/>
      <c r="Z55" s="412"/>
      <c r="AA55" s="412"/>
      <c r="AB55" s="412"/>
      <c r="AC55" s="412"/>
      <c r="AD55" s="412"/>
      <c r="AE55" s="412"/>
      <c r="AF55" s="412"/>
      <c r="AG55" s="413"/>
      <c r="AI55" s="9"/>
    </row>
    <row r="56" spans="1:35" ht="30" customHeight="1" x14ac:dyDescent="0.2">
      <c r="B56" s="409"/>
      <c r="C56" s="400"/>
      <c r="D56" s="400"/>
      <c r="E56" s="400"/>
      <c r="F56" s="410"/>
      <c r="G56" s="414"/>
      <c r="H56" s="415"/>
      <c r="I56" s="415"/>
      <c r="J56" s="415"/>
      <c r="K56" s="415"/>
      <c r="L56" s="415"/>
      <c r="M56" s="415"/>
      <c r="N56" s="415"/>
      <c r="O56" s="415"/>
      <c r="P56" s="415"/>
      <c r="Q56" s="415"/>
      <c r="R56" s="415"/>
      <c r="S56" s="415"/>
      <c r="T56" s="415"/>
      <c r="U56" s="415"/>
      <c r="V56" s="415"/>
      <c r="W56" s="415"/>
      <c r="X56" s="415"/>
      <c r="Y56" s="415"/>
      <c r="Z56" s="415"/>
      <c r="AA56" s="415"/>
      <c r="AB56" s="415"/>
      <c r="AC56" s="415"/>
      <c r="AD56" s="415"/>
      <c r="AE56" s="415"/>
      <c r="AF56" s="415"/>
      <c r="AG56" s="416"/>
      <c r="AI56" s="9"/>
    </row>
    <row r="57" spans="1:35" ht="16.8" thickBot="1" x14ac:dyDescent="0.35">
      <c r="B57" s="16"/>
      <c r="C57" s="16"/>
      <c r="D57" s="16"/>
      <c r="E57" s="16"/>
      <c r="F57" s="16"/>
      <c r="G57" s="43"/>
      <c r="H57" s="44"/>
      <c r="I57" s="44"/>
      <c r="J57" s="44"/>
      <c r="K57" s="44"/>
      <c r="L57" s="44"/>
      <c r="M57" s="17"/>
      <c r="N57" s="17"/>
      <c r="O57" s="17"/>
      <c r="P57" s="17"/>
      <c r="Q57" s="17"/>
      <c r="R57" s="17"/>
      <c r="S57" s="17"/>
      <c r="AI57" s="9"/>
    </row>
    <row r="58" spans="1:35" ht="18.600000000000001" thickTop="1" thickBot="1" x14ac:dyDescent="0.35">
      <c r="B58" s="16"/>
      <c r="C58" s="16"/>
      <c r="D58" s="16"/>
      <c r="E58" s="16"/>
      <c r="F58" s="16"/>
      <c r="G58" s="43"/>
      <c r="H58" s="44"/>
      <c r="I58" s="44"/>
      <c r="J58" s="44"/>
      <c r="K58" s="44"/>
      <c r="L58" s="44"/>
      <c r="M58" s="17"/>
      <c r="N58" s="17"/>
      <c r="O58" s="17"/>
      <c r="P58" s="17"/>
      <c r="Q58" s="17"/>
      <c r="R58" s="17"/>
      <c r="S58" s="17"/>
      <c r="AA58" s="312" t="s">
        <v>10</v>
      </c>
      <c r="AB58" s="295"/>
      <c r="AC58" s="313"/>
      <c r="AD58" s="294" t="s">
        <v>42</v>
      </c>
      <c r="AE58" s="295"/>
      <c r="AF58" s="295"/>
      <c r="AG58" s="296"/>
      <c r="AI58" s="9"/>
    </row>
    <row r="59" spans="1:35" s="15" customFormat="1" ht="17.399999999999999" x14ac:dyDescent="0.3">
      <c r="A59" s="14">
        <v>2</v>
      </c>
      <c r="B59" s="367" t="s">
        <v>60</v>
      </c>
      <c r="C59" s="368"/>
      <c r="D59" s="368"/>
      <c r="E59" s="368"/>
      <c r="F59" s="368"/>
      <c r="G59" s="368"/>
      <c r="H59" s="368"/>
      <c r="I59" s="368"/>
      <c r="J59" s="368"/>
      <c r="K59" s="368"/>
      <c r="L59" s="368"/>
      <c r="M59" s="368"/>
      <c r="N59" s="368"/>
      <c r="O59" s="368"/>
      <c r="P59" s="368"/>
      <c r="Q59" s="368"/>
      <c r="R59" s="368"/>
      <c r="S59" s="368"/>
      <c r="T59" s="368"/>
      <c r="U59" s="368"/>
      <c r="V59" s="368"/>
      <c r="W59" s="368"/>
      <c r="X59" s="368"/>
      <c r="Y59" s="368"/>
      <c r="Z59" s="369"/>
      <c r="AA59" s="338"/>
      <c r="AB59" s="339"/>
      <c r="AC59" s="340"/>
      <c r="AD59" s="297"/>
      <c r="AE59" s="298"/>
      <c r="AF59" s="298"/>
      <c r="AG59" s="299"/>
      <c r="AI59" s="56"/>
    </row>
    <row r="60" spans="1:35" ht="16.8" thickTop="1" x14ac:dyDescent="0.3">
      <c r="B60" s="16"/>
      <c r="C60" s="16"/>
      <c r="D60" s="16"/>
      <c r="E60" s="16"/>
      <c r="F60" s="16"/>
      <c r="G60" s="43"/>
      <c r="H60" s="44"/>
      <c r="I60" s="44"/>
      <c r="J60" s="44"/>
      <c r="K60" s="44"/>
      <c r="L60" s="44"/>
      <c r="M60" s="17"/>
      <c r="N60" s="17"/>
      <c r="O60" s="17"/>
      <c r="P60" s="17"/>
      <c r="Q60" s="17"/>
      <c r="R60" s="17"/>
      <c r="S60" s="17"/>
      <c r="AI60" s="9"/>
    </row>
    <row r="61" spans="1:35" ht="16.2" x14ac:dyDescent="0.3">
      <c r="B61" s="16"/>
      <c r="C61" s="16"/>
      <c r="D61" s="16"/>
      <c r="E61" s="16"/>
      <c r="F61" s="16"/>
      <c r="G61" s="43"/>
      <c r="H61" s="44"/>
      <c r="I61" s="44"/>
      <c r="J61" s="44"/>
      <c r="K61" s="44"/>
      <c r="L61" s="44"/>
      <c r="M61" s="17"/>
      <c r="N61" s="17"/>
      <c r="O61" s="18"/>
      <c r="P61" s="18" t="s">
        <v>5</v>
      </c>
      <c r="Q61" s="17"/>
      <c r="R61" s="17"/>
      <c r="S61" s="17"/>
      <c r="AI61" s="9"/>
    </row>
    <row r="62" spans="1:35" ht="16.2" x14ac:dyDescent="0.3">
      <c r="B62" s="333" t="s">
        <v>61</v>
      </c>
      <c r="C62" s="332"/>
      <c r="D62" s="332"/>
      <c r="E62" s="332"/>
      <c r="F62" s="334"/>
      <c r="G62" s="302"/>
      <c r="H62" s="303"/>
      <c r="I62" s="303"/>
      <c r="J62" s="303"/>
      <c r="K62" s="303"/>
      <c r="L62" s="304"/>
      <c r="M62" s="17"/>
      <c r="N62" s="17"/>
      <c r="O62" s="274"/>
      <c r="P62" s="300"/>
      <c r="Q62" s="301"/>
      <c r="R62" s="17"/>
      <c r="S62" s="17"/>
      <c r="AI62" s="9"/>
    </row>
    <row r="63" spans="1:35" ht="16.2" x14ac:dyDescent="0.3">
      <c r="B63" s="333" t="s">
        <v>62</v>
      </c>
      <c r="C63" s="332"/>
      <c r="D63" s="332"/>
      <c r="E63" s="332"/>
      <c r="F63" s="334"/>
      <c r="G63" s="302"/>
      <c r="H63" s="303"/>
      <c r="I63" s="303"/>
      <c r="J63" s="303"/>
      <c r="K63" s="303"/>
      <c r="L63" s="304"/>
      <c r="M63" s="17"/>
      <c r="N63" s="17"/>
      <c r="O63" s="274"/>
      <c r="P63" s="300"/>
      <c r="Q63" s="301"/>
      <c r="R63" s="17"/>
      <c r="S63" s="17"/>
      <c r="AI63" s="9"/>
    </row>
    <row r="64" spans="1:35" ht="16.2" x14ac:dyDescent="0.3">
      <c r="B64" s="19"/>
      <c r="C64" s="273"/>
      <c r="D64" s="273"/>
      <c r="E64" s="273"/>
      <c r="F64" s="273"/>
      <c r="G64" s="48"/>
      <c r="H64" s="273"/>
      <c r="I64" s="273"/>
      <c r="J64" s="273"/>
      <c r="K64" s="273"/>
      <c r="L64" s="273"/>
      <c r="M64" s="17"/>
      <c r="N64" s="17"/>
      <c r="O64" s="17"/>
      <c r="P64" s="57"/>
      <c r="Q64" s="58"/>
      <c r="R64" s="17"/>
      <c r="S64" s="17"/>
      <c r="AI64" s="9"/>
    </row>
    <row r="65" spans="1:45" x14ac:dyDescent="0.2">
      <c r="B65" s="277"/>
      <c r="C65" s="277"/>
      <c r="D65" s="277"/>
      <c r="E65" s="277"/>
      <c r="F65" s="277"/>
      <c r="G65" s="326" t="s">
        <v>63</v>
      </c>
      <c r="H65" s="326"/>
      <c r="I65" s="326"/>
      <c r="J65" s="326"/>
      <c r="K65" s="326"/>
      <c r="L65" s="326"/>
      <c r="M65" s="326"/>
      <c r="N65" s="326"/>
      <c r="O65" s="326"/>
      <c r="P65" s="326"/>
      <c r="Q65" s="326"/>
      <c r="R65" s="326"/>
      <c r="S65" s="326"/>
      <c r="T65" s="399" t="s">
        <v>64</v>
      </c>
      <c r="U65" s="399"/>
      <c r="V65" s="399"/>
      <c r="W65" s="399"/>
      <c r="X65" s="399"/>
      <c r="Y65" s="420" t="s">
        <v>65</v>
      </c>
      <c r="Z65" s="420"/>
      <c r="AA65" s="420"/>
      <c r="AB65" s="420"/>
      <c r="AC65" s="420"/>
      <c r="AE65" s="18"/>
      <c r="AF65" s="18" t="s">
        <v>5</v>
      </c>
      <c r="AI65" s="9"/>
    </row>
    <row r="66" spans="1:45" ht="12.75" customHeight="1" x14ac:dyDescent="0.2">
      <c r="B66" s="333" t="s">
        <v>66</v>
      </c>
      <c r="C66" s="332"/>
      <c r="D66" s="332"/>
      <c r="E66" s="332"/>
      <c r="F66" s="334"/>
      <c r="G66" s="357"/>
      <c r="H66" s="358"/>
      <c r="I66" s="358"/>
      <c r="J66" s="358"/>
      <c r="K66" s="358"/>
      <c r="L66" s="358"/>
      <c r="M66" s="358"/>
      <c r="N66" s="358"/>
      <c r="O66" s="358"/>
      <c r="P66" s="358"/>
      <c r="Q66" s="358"/>
      <c r="R66" s="358"/>
      <c r="S66" s="359"/>
      <c r="T66" s="401"/>
      <c r="U66" s="402"/>
      <c r="V66" s="402"/>
      <c r="W66" s="402"/>
      <c r="X66" s="403"/>
      <c r="Y66" s="309"/>
      <c r="Z66" s="310"/>
      <c r="AA66" s="310"/>
      <c r="AB66" s="310"/>
      <c r="AC66" s="311"/>
      <c r="AE66" s="274"/>
      <c r="AF66" s="300"/>
      <c r="AG66" s="301"/>
      <c r="AI66" s="9"/>
    </row>
    <row r="67" spans="1:45" ht="12.75" customHeight="1" x14ac:dyDescent="0.2">
      <c r="B67" s="333" t="s">
        <v>67</v>
      </c>
      <c r="C67" s="332"/>
      <c r="D67" s="332"/>
      <c r="E67" s="332"/>
      <c r="F67" s="334"/>
      <c r="G67" s="357"/>
      <c r="H67" s="358"/>
      <c r="I67" s="358"/>
      <c r="J67" s="358"/>
      <c r="K67" s="358"/>
      <c r="L67" s="358"/>
      <c r="M67" s="358"/>
      <c r="N67" s="358"/>
      <c r="O67" s="358"/>
      <c r="P67" s="358"/>
      <c r="Q67" s="358"/>
      <c r="R67" s="358"/>
      <c r="S67" s="359"/>
      <c r="T67" s="306"/>
      <c r="U67" s="307"/>
      <c r="V67" s="307"/>
      <c r="W67" s="307"/>
      <c r="X67" s="308"/>
      <c r="Y67" s="309"/>
      <c r="Z67" s="310"/>
      <c r="AA67" s="310"/>
      <c r="AB67" s="310"/>
      <c r="AC67" s="311"/>
      <c r="AE67" s="274"/>
      <c r="AF67" s="300"/>
      <c r="AG67" s="301"/>
      <c r="AI67" s="9"/>
    </row>
    <row r="68" spans="1:45" ht="12.75" customHeight="1" x14ac:dyDescent="0.2">
      <c r="B68" s="333" t="s">
        <v>68</v>
      </c>
      <c r="C68" s="332"/>
      <c r="D68" s="332"/>
      <c r="E68" s="332"/>
      <c r="F68" s="334"/>
      <c r="G68" s="357"/>
      <c r="H68" s="358"/>
      <c r="I68" s="358"/>
      <c r="J68" s="358"/>
      <c r="K68" s="358"/>
      <c r="L68" s="358"/>
      <c r="M68" s="358"/>
      <c r="N68" s="358"/>
      <c r="O68" s="358"/>
      <c r="P68" s="358"/>
      <c r="Q68" s="358"/>
      <c r="R68" s="358"/>
      <c r="S68" s="359"/>
      <c r="T68" s="306"/>
      <c r="U68" s="307"/>
      <c r="V68" s="307"/>
      <c r="W68" s="307"/>
      <c r="X68" s="308"/>
      <c r="Y68" s="309"/>
      <c r="Z68" s="310"/>
      <c r="AA68" s="310"/>
      <c r="AB68" s="310"/>
      <c r="AC68" s="311"/>
      <c r="AE68" s="274"/>
      <c r="AF68" s="300"/>
      <c r="AG68" s="301"/>
      <c r="AI68" s="9"/>
    </row>
    <row r="69" spans="1:45" ht="12.75" customHeight="1" x14ac:dyDescent="0.2">
      <c r="B69" s="333" t="s">
        <v>69</v>
      </c>
      <c r="C69" s="332"/>
      <c r="D69" s="332"/>
      <c r="E69" s="332"/>
      <c r="F69" s="334"/>
      <c r="G69" s="357"/>
      <c r="H69" s="358"/>
      <c r="I69" s="358"/>
      <c r="J69" s="358"/>
      <c r="K69" s="358"/>
      <c r="L69" s="358"/>
      <c r="M69" s="358"/>
      <c r="N69" s="358"/>
      <c r="O69" s="358"/>
      <c r="P69" s="358"/>
      <c r="Q69" s="358"/>
      <c r="R69" s="358"/>
      <c r="S69" s="359"/>
      <c r="T69" s="306"/>
      <c r="U69" s="307"/>
      <c r="V69" s="307"/>
      <c r="W69" s="307"/>
      <c r="X69" s="308"/>
      <c r="Y69" s="309"/>
      <c r="Z69" s="310"/>
      <c r="AA69" s="310"/>
      <c r="AB69" s="310"/>
      <c r="AC69" s="311"/>
      <c r="AE69" s="274"/>
      <c r="AF69" s="300"/>
      <c r="AG69" s="301"/>
      <c r="AI69" s="9"/>
    </row>
    <row r="70" spans="1:45" ht="12.75" customHeight="1" x14ac:dyDescent="0.2">
      <c r="B70" s="333" t="s">
        <v>70</v>
      </c>
      <c r="C70" s="332"/>
      <c r="D70" s="332"/>
      <c r="E70" s="332"/>
      <c r="F70" s="334"/>
      <c r="G70" s="357"/>
      <c r="H70" s="358"/>
      <c r="I70" s="358"/>
      <c r="J70" s="358"/>
      <c r="K70" s="358"/>
      <c r="L70" s="358"/>
      <c r="M70" s="358"/>
      <c r="N70" s="358"/>
      <c r="O70" s="358"/>
      <c r="P70" s="358"/>
      <c r="Q70" s="358"/>
      <c r="R70" s="358"/>
      <c r="S70" s="359"/>
      <c r="T70" s="306"/>
      <c r="U70" s="307"/>
      <c r="V70" s="307"/>
      <c r="W70" s="307"/>
      <c r="X70" s="308"/>
      <c r="Y70" s="309"/>
      <c r="Z70" s="310"/>
      <c r="AA70" s="310"/>
      <c r="AB70" s="310"/>
      <c r="AC70" s="311"/>
      <c r="AE70" s="274"/>
      <c r="AF70" s="300"/>
      <c r="AG70" s="301"/>
      <c r="AI70" s="9"/>
    </row>
    <row r="71" spans="1:45" ht="16.2" x14ac:dyDescent="0.3">
      <c r="B71" s="332"/>
      <c r="C71" s="332"/>
      <c r="D71" s="332"/>
      <c r="E71" s="332"/>
      <c r="F71" s="332"/>
      <c r="G71" s="331"/>
      <c r="H71" s="331"/>
      <c r="I71" s="331"/>
      <c r="J71" s="331"/>
      <c r="K71" s="331"/>
      <c r="L71" s="331"/>
      <c r="M71" s="17"/>
      <c r="N71" s="17"/>
      <c r="O71" s="17"/>
      <c r="P71" s="17"/>
      <c r="Q71" s="17"/>
      <c r="R71" s="17"/>
      <c r="S71" s="17"/>
      <c r="AI71" s="9"/>
    </row>
    <row r="72" spans="1:45" ht="33.75" customHeight="1" x14ac:dyDescent="0.2">
      <c r="B72" s="333" t="s">
        <v>38</v>
      </c>
      <c r="C72" s="332"/>
      <c r="D72" s="332"/>
      <c r="E72" s="332"/>
      <c r="F72" s="334"/>
      <c r="G72" s="417"/>
      <c r="H72" s="418"/>
      <c r="I72" s="418"/>
      <c r="J72" s="418"/>
      <c r="K72" s="418"/>
      <c r="L72" s="418"/>
      <c r="M72" s="418"/>
      <c r="N72" s="418"/>
      <c r="O72" s="418"/>
      <c r="P72" s="418"/>
      <c r="Q72" s="418"/>
      <c r="R72" s="418"/>
      <c r="S72" s="418"/>
      <c r="T72" s="418"/>
      <c r="U72" s="418"/>
      <c r="V72" s="418"/>
      <c r="W72" s="418"/>
      <c r="X72" s="418"/>
      <c r="Y72" s="418"/>
      <c r="Z72" s="418"/>
      <c r="AA72" s="418"/>
      <c r="AB72" s="418"/>
      <c r="AC72" s="419"/>
      <c r="AI72" s="9"/>
    </row>
    <row r="73" spans="1:45" ht="16.8" thickBot="1" x14ac:dyDescent="0.35">
      <c r="B73" s="353"/>
      <c r="C73" s="353"/>
      <c r="D73" s="353"/>
      <c r="E73" s="353"/>
      <c r="F73" s="353"/>
      <c r="G73" s="305"/>
      <c r="H73" s="305"/>
      <c r="I73" s="305"/>
      <c r="J73" s="305"/>
      <c r="K73" s="305"/>
      <c r="L73" s="305"/>
      <c r="M73" s="17"/>
      <c r="N73" s="17"/>
      <c r="O73" s="17"/>
      <c r="P73" s="17"/>
      <c r="Q73" s="17"/>
      <c r="R73" s="17"/>
      <c r="S73" s="17"/>
      <c r="AI73" s="9"/>
    </row>
    <row r="74" spans="1:45" ht="18.600000000000001" thickTop="1" thickBot="1" x14ac:dyDescent="0.35">
      <c r="B74" s="16"/>
      <c r="C74" s="16"/>
      <c r="D74" s="16"/>
      <c r="E74" s="16"/>
      <c r="F74" s="16"/>
      <c r="G74" s="43"/>
      <c r="H74" s="44"/>
      <c r="I74" s="44"/>
      <c r="J74" s="44"/>
      <c r="K74" s="44"/>
      <c r="L74" s="44"/>
      <c r="M74" s="17"/>
      <c r="N74" s="17"/>
      <c r="O74" s="17"/>
      <c r="P74" s="17"/>
      <c r="Q74" s="17"/>
      <c r="R74" s="17"/>
      <c r="S74" s="17"/>
      <c r="AA74" s="312" t="s">
        <v>10</v>
      </c>
      <c r="AB74" s="295"/>
      <c r="AC74" s="313"/>
      <c r="AD74" s="294" t="s">
        <v>42</v>
      </c>
      <c r="AE74" s="295"/>
      <c r="AF74" s="295"/>
      <c r="AG74" s="296"/>
      <c r="AI74" s="9"/>
    </row>
    <row r="75" spans="1:45" s="15" customFormat="1" ht="17.399999999999999" x14ac:dyDescent="0.3">
      <c r="A75" s="14">
        <v>3</v>
      </c>
      <c r="B75" s="367" t="s">
        <v>71</v>
      </c>
      <c r="C75" s="368"/>
      <c r="D75" s="368"/>
      <c r="E75" s="368"/>
      <c r="F75" s="368"/>
      <c r="G75" s="368"/>
      <c r="H75" s="368"/>
      <c r="I75" s="368"/>
      <c r="J75" s="368"/>
      <c r="K75" s="368"/>
      <c r="L75" s="368"/>
      <c r="M75" s="368"/>
      <c r="N75" s="368"/>
      <c r="O75" s="368"/>
      <c r="P75" s="368"/>
      <c r="Q75" s="368"/>
      <c r="R75" s="368"/>
      <c r="S75" s="368"/>
      <c r="T75" s="368"/>
      <c r="U75" s="368"/>
      <c r="V75" s="368"/>
      <c r="W75" s="368"/>
      <c r="X75" s="368"/>
      <c r="Y75" s="368"/>
      <c r="Z75" s="369"/>
      <c r="AA75" s="338"/>
      <c r="AB75" s="339"/>
      <c r="AC75" s="340"/>
      <c r="AD75" s="297"/>
      <c r="AE75" s="298"/>
      <c r="AF75" s="298"/>
      <c r="AG75" s="299"/>
      <c r="AI75" s="56"/>
    </row>
    <row r="76" spans="1:45" ht="16.8" thickTop="1" x14ac:dyDescent="0.3">
      <c r="B76" s="16"/>
      <c r="C76" s="16"/>
      <c r="D76" s="16"/>
      <c r="E76" s="16"/>
      <c r="F76" s="16"/>
      <c r="G76" s="43"/>
      <c r="H76" s="44"/>
      <c r="I76" s="44"/>
      <c r="J76" s="44"/>
      <c r="K76" s="44"/>
      <c r="L76" s="44"/>
      <c r="M76" s="17"/>
      <c r="N76" s="17"/>
      <c r="O76" s="17"/>
      <c r="P76" s="17"/>
      <c r="Q76" s="17"/>
      <c r="R76" s="17"/>
      <c r="S76" s="17"/>
      <c r="AI76" s="9"/>
    </row>
    <row r="77" spans="1:45" ht="16.2" x14ac:dyDescent="0.3">
      <c r="B77" s="16"/>
      <c r="C77" s="16"/>
      <c r="D77" s="16"/>
      <c r="E77" s="16"/>
      <c r="F77" s="16"/>
      <c r="G77" s="43"/>
      <c r="H77" s="44"/>
      <c r="I77" s="44"/>
      <c r="J77" s="44"/>
      <c r="K77" s="44"/>
      <c r="L77" s="44"/>
      <c r="M77" s="17"/>
      <c r="N77" s="17"/>
      <c r="O77" s="18"/>
      <c r="P77" s="18" t="s">
        <v>5</v>
      </c>
      <c r="R77" s="17"/>
      <c r="S77" s="17"/>
      <c r="AI77" s="9"/>
    </row>
    <row r="78" spans="1:45" ht="23.25" customHeight="1" x14ac:dyDescent="0.2">
      <c r="B78" s="360" t="s">
        <v>72</v>
      </c>
      <c r="C78" s="361"/>
      <c r="D78" s="361"/>
      <c r="E78" s="361"/>
      <c r="F78" s="362"/>
      <c r="G78" s="378"/>
      <c r="H78" s="379"/>
      <c r="I78" s="379"/>
      <c r="J78" s="379"/>
      <c r="K78" s="379"/>
      <c r="L78" s="380"/>
      <c r="M78" s="59"/>
      <c r="N78" s="60"/>
      <c r="O78" s="90"/>
      <c r="P78" s="300"/>
      <c r="Q78" s="301"/>
      <c r="R78" s="60"/>
      <c r="S78" s="60"/>
      <c r="T78" s="60"/>
      <c r="U78" s="60"/>
      <c r="V78" s="60"/>
      <c r="W78" s="60"/>
      <c r="X78" s="60"/>
      <c r="Y78" s="60"/>
      <c r="Z78" s="60"/>
      <c r="AA78" s="60"/>
      <c r="AB78" s="60"/>
      <c r="AC78" s="60"/>
      <c r="AI78" s="9"/>
    </row>
    <row r="79" spans="1:45" x14ac:dyDescent="0.2">
      <c r="B79" s="360" t="s">
        <v>73</v>
      </c>
      <c r="C79" s="361"/>
      <c r="D79" s="361"/>
      <c r="E79" s="361"/>
      <c r="F79" s="362"/>
      <c r="G79" s="302"/>
      <c r="H79" s="303"/>
      <c r="I79" s="303"/>
      <c r="J79" s="303"/>
      <c r="K79" s="303"/>
      <c r="L79" s="304"/>
      <c r="M79" s="59"/>
      <c r="N79" s="60"/>
      <c r="O79" s="90"/>
      <c r="P79" s="300"/>
      <c r="Q79" s="301"/>
      <c r="R79" s="60"/>
      <c r="T79" s="60"/>
      <c r="U79" s="60"/>
      <c r="V79" s="60"/>
      <c r="W79" s="60"/>
      <c r="X79" s="60"/>
      <c r="Y79" s="60"/>
      <c r="Z79" s="60"/>
      <c r="AA79" s="60"/>
      <c r="AB79" s="60"/>
      <c r="AC79" s="60"/>
      <c r="AI79" s="9"/>
      <c r="AS79" s="61"/>
    </row>
    <row r="80" spans="1:45" x14ac:dyDescent="0.2">
      <c r="B80" s="360" t="s">
        <v>74</v>
      </c>
      <c r="C80" s="361"/>
      <c r="D80" s="361"/>
      <c r="E80" s="361"/>
      <c r="F80" s="362"/>
      <c r="G80" s="302"/>
      <c r="H80" s="303"/>
      <c r="I80" s="303"/>
      <c r="J80" s="303"/>
      <c r="K80" s="303"/>
      <c r="L80" s="304"/>
      <c r="M80" s="59"/>
      <c r="N80" s="60"/>
      <c r="O80" s="91"/>
      <c r="P80" s="376"/>
      <c r="Q80" s="377"/>
      <c r="R80" s="60"/>
      <c r="S80" s="60"/>
      <c r="T80" s="60"/>
      <c r="U80" s="60"/>
      <c r="V80" s="60"/>
      <c r="W80" s="60"/>
      <c r="X80" s="60"/>
      <c r="Y80" s="60"/>
      <c r="Z80" s="60"/>
      <c r="AA80" s="60"/>
      <c r="AB80" s="60"/>
      <c r="AC80" s="60"/>
      <c r="AI80" s="9"/>
    </row>
    <row r="81" spans="1:35" ht="30" customHeight="1" x14ac:dyDescent="0.2">
      <c r="B81" s="370" t="s">
        <v>75</v>
      </c>
      <c r="C81" s="371"/>
      <c r="D81" s="371"/>
      <c r="E81" s="371"/>
      <c r="F81" s="372"/>
      <c r="G81" s="354"/>
      <c r="H81" s="355"/>
      <c r="I81" s="355"/>
      <c r="J81" s="355"/>
      <c r="K81" s="355"/>
      <c r="L81" s="355"/>
      <c r="M81" s="355"/>
      <c r="N81" s="355"/>
      <c r="O81" s="355"/>
      <c r="P81" s="355"/>
      <c r="Q81" s="355"/>
      <c r="R81" s="355"/>
      <c r="S81" s="355"/>
      <c r="T81" s="355"/>
      <c r="U81" s="355"/>
      <c r="V81" s="355"/>
      <c r="W81" s="355"/>
      <c r="X81" s="355"/>
      <c r="Y81" s="355"/>
      <c r="Z81" s="355"/>
      <c r="AA81" s="355"/>
      <c r="AB81" s="355"/>
      <c r="AC81" s="356"/>
      <c r="AI81" s="9"/>
    </row>
    <row r="82" spans="1:35" ht="16.2" x14ac:dyDescent="0.3">
      <c r="B82" s="16"/>
      <c r="C82" s="16"/>
      <c r="D82" s="16"/>
      <c r="E82" s="16"/>
      <c r="F82" s="16"/>
      <c r="G82" s="43"/>
      <c r="H82" s="44"/>
      <c r="I82" s="44"/>
      <c r="J82" s="44"/>
      <c r="K82" s="44"/>
      <c r="L82" s="44"/>
      <c r="M82" s="17"/>
      <c r="N82" s="17"/>
      <c r="O82" s="17"/>
      <c r="P82" s="17"/>
      <c r="Q82" s="17"/>
      <c r="R82" s="17"/>
      <c r="S82" s="17"/>
      <c r="AI82" s="9"/>
    </row>
    <row r="83" spans="1:35" ht="27" customHeight="1" x14ac:dyDescent="0.2">
      <c r="B83" s="360" t="s">
        <v>76</v>
      </c>
      <c r="C83" s="361"/>
      <c r="D83" s="361"/>
      <c r="E83" s="361"/>
      <c r="F83" s="362"/>
      <c r="G83" s="388"/>
      <c r="H83" s="389"/>
      <c r="I83" s="389"/>
      <c r="J83" s="389"/>
      <c r="K83" s="389"/>
      <c r="L83" s="390"/>
      <c r="M83" s="59"/>
      <c r="N83" s="60"/>
      <c r="O83" s="90"/>
      <c r="P83" s="300"/>
      <c r="Q83" s="301"/>
      <c r="R83" s="60"/>
      <c r="S83" s="60"/>
      <c r="T83" s="60"/>
      <c r="U83" s="60"/>
      <c r="V83" s="60"/>
      <c r="W83" s="60"/>
      <c r="X83" s="60"/>
      <c r="Y83" s="60"/>
      <c r="Z83" s="60"/>
      <c r="AA83" s="60"/>
      <c r="AB83" s="60"/>
      <c r="AC83" s="60"/>
      <c r="AI83" s="9"/>
    </row>
    <row r="84" spans="1:35" ht="28.95" customHeight="1" x14ac:dyDescent="0.2">
      <c r="B84" s="360" t="s">
        <v>73</v>
      </c>
      <c r="C84" s="361"/>
      <c r="D84" s="361"/>
      <c r="E84" s="361"/>
      <c r="F84" s="362"/>
      <c r="G84" s="388"/>
      <c r="H84" s="389"/>
      <c r="I84" s="389"/>
      <c r="J84" s="389"/>
      <c r="K84" s="389"/>
      <c r="L84" s="390"/>
      <c r="M84" s="59"/>
      <c r="N84" s="60"/>
      <c r="O84" s="90"/>
      <c r="P84" s="300"/>
      <c r="Q84" s="301"/>
      <c r="R84" s="60"/>
      <c r="S84" s="60"/>
      <c r="T84" s="60"/>
      <c r="U84" s="60"/>
      <c r="V84" s="60"/>
      <c r="W84" s="60"/>
      <c r="X84" s="60"/>
      <c r="Y84" s="60"/>
      <c r="Z84" s="60"/>
      <c r="AA84" s="60"/>
      <c r="AB84" s="60"/>
      <c r="AC84" s="60"/>
      <c r="AI84" s="9"/>
    </row>
    <row r="85" spans="1:35" x14ac:dyDescent="0.2">
      <c r="B85" s="360" t="s">
        <v>74</v>
      </c>
      <c r="C85" s="361"/>
      <c r="D85" s="361"/>
      <c r="E85" s="361"/>
      <c r="F85" s="362"/>
      <c r="G85" s="302"/>
      <c r="H85" s="303"/>
      <c r="I85" s="303"/>
      <c r="J85" s="303"/>
      <c r="K85" s="303"/>
      <c r="L85" s="304"/>
      <c r="M85" s="59"/>
      <c r="N85" s="60"/>
      <c r="O85" s="91"/>
      <c r="P85" s="376"/>
      <c r="Q85" s="377"/>
      <c r="R85" s="60"/>
      <c r="S85" s="60"/>
      <c r="T85" s="60"/>
      <c r="U85" s="60"/>
      <c r="V85" s="60"/>
      <c r="W85" s="60"/>
      <c r="X85" s="60"/>
      <c r="Y85" s="60"/>
      <c r="Z85" s="60"/>
      <c r="AA85" s="60"/>
      <c r="AB85" s="60"/>
      <c r="AC85" s="60"/>
      <c r="AI85" s="9"/>
    </row>
    <row r="86" spans="1:35" ht="35.25" customHeight="1" x14ac:dyDescent="0.2">
      <c r="B86" s="370" t="s">
        <v>75</v>
      </c>
      <c r="C86" s="371"/>
      <c r="D86" s="371"/>
      <c r="E86" s="371"/>
      <c r="F86" s="372"/>
      <c r="G86" s="373"/>
      <c r="H86" s="374"/>
      <c r="I86" s="374"/>
      <c r="J86" s="374"/>
      <c r="K86" s="374"/>
      <c r="L86" s="374"/>
      <c r="M86" s="374"/>
      <c r="N86" s="374"/>
      <c r="O86" s="374"/>
      <c r="P86" s="374"/>
      <c r="Q86" s="374"/>
      <c r="R86" s="374"/>
      <c r="S86" s="374"/>
      <c r="T86" s="374"/>
      <c r="U86" s="374"/>
      <c r="V86" s="374"/>
      <c r="W86" s="374"/>
      <c r="X86" s="374"/>
      <c r="Y86" s="374"/>
      <c r="Z86" s="374"/>
      <c r="AA86" s="374"/>
      <c r="AB86" s="374"/>
      <c r="AC86" s="375"/>
      <c r="AI86" s="9"/>
    </row>
    <row r="87" spans="1:35" ht="16.8" thickBot="1" x14ac:dyDescent="0.35">
      <c r="B87" s="16"/>
      <c r="C87" s="16"/>
      <c r="D87" s="16"/>
      <c r="E87" s="16"/>
      <c r="F87" s="16"/>
      <c r="G87" s="43"/>
      <c r="H87" s="44"/>
      <c r="I87" s="44"/>
      <c r="J87" s="44"/>
      <c r="K87" s="44"/>
      <c r="L87" s="44"/>
      <c r="M87" s="17"/>
      <c r="N87" s="17"/>
      <c r="O87" s="17"/>
      <c r="P87" s="17"/>
      <c r="Q87" s="17"/>
      <c r="R87" s="17"/>
      <c r="S87" s="17"/>
      <c r="AI87" s="9"/>
    </row>
    <row r="88" spans="1:35" ht="18.600000000000001" thickTop="1" thickBot="1" x14ac:dyDescent="0.35">
      <c r="B88" s="16"/>
      <c r="C88" s="16"/>
      <c r="D88" s="16"/>
      <c r="E88" s="16"/>
      <c r="F88" s="16"/>
      <c r="G88" s="43"/>
      <c r="H88" s="44"/>
      <c r="I88" s="44"/>
      <c r="J88" s="44"/>
      <c r="K88" s="44"/>
      <c r="L88" s="44"/>
      <c r="M88" s="17"/>
      <c r="N88" s="17"/>
      <c r="O88" s="17"/>
      <c r="P88" s="17"/>
      <c r="Q88" s="17"/>
      <c r="R88" s="17"/>
      <c r="S88" s="17"/>
      <c r="AA88" s="312" t="s">
        <v>10</v>
      </c>
      <c r="AB88" s="295"/>
      <c r="AC88" s="313"/>
      <c r="AD88" s="294" t="s">
        <v>42</v>
      </c>
      <c r="AE88" s="295"/>
      <c r="AF88" s="295"/>
      <c r="AG88" s="296"/>
      <c r="AI88" s="9"/>
    </row>
    <row r="89" spans="1:35" s="15" customFormat="1" ht="17.399999999999999" x14ac:dyDescent="0.3">
      <c r="A89" s="14">
        <v>4</v>
      </c>
      <c r="B89" s="367" t="s">
        <v>77</v>
      </c>
      <c r="C89" s="368"/>
      <c r="D89" s="368"/>
      <c r="E89" s="368"/>
      <c r="F89" s="368"/>
      <c r="G89" s="368"/>
      <c r="H89" s="368"/>
      <c r="I89" s="368"/>
      <c r="J89" s="368"/>
      <c r="K89" s="368"/>
      <c r="L89" s="368"/>
      <c r="M89" s="368"/>
      <c r="N89" s="368"/>
      <c r="O89" s="368"/>
      <c r="P89" s="368"/>
      <c r="Q89" s="368"/>
      <c r="R89" s="368"/>
      <c r="S89" s="368"/>
      <c r="T89" s="368"/>
      <c r="U89" s="368"/>
      <c r="V89" s="368"/>
      <c r="W89" s="368"/>
      <c r="X89" s="368"/>
      <c r="Y89" s="368"/>
      <c r="Z89" s="369"/>
      <c r="AA89" s="338"/>
      <c r="AB89" s="339"/>
      <c r="AC89" s="340"/>
      <c r="AD89" s="297"/>
      <c r="AE89" s="298"/>
      <c r="AF89" s="298"/>
      <c r="AG89" s="299"/>
      <c r="AI89" s="56"/>
    </row>
    <row r="90" spans="1:35" ht="16.8" thickTop="1" x14ac:dyDescent="0.3">
      <c r="B90" s="16"/>
      <c r="C90" s="16"/>
      <c r="D90" s="16"/>
      <c r="E90" s="16"/>
      <c r="F90" s="16"/>
      <c r="G90" s="43"/>
      <c r="H90" s="44"/>
      <c r="I90" s="44"/>
      <c r="J90" s="44"/>
      <c r="K90" s="44"/>
      <c r="L90" s="44"/>
      <c r="M90" s="17"/>
      <c r="N90" s="17"/>
      <c r="O90" s="17"/>
      <c r="P90" s="17"/>
      <c r="Q90" s="17"/>
      <c r="R90" s="17"/>
      <c r="S90" s="17"/>
      <c r="AI90" s="9"/>
    </row>
    <row r="91" spans="1:35" ht="16.2" x14ac:dyDescent="0.3">
      <c r="B91" s="16"/>
      <c r="C91" s="16"/>
      <c r="D91" s="16"/>
      <c r="E91" s="16"/>
      <c r="F91" s="16"/>
      <c r="G91" s="43"/>
      <c r="H91" s="44"/>
      <c r="I91" s="44"/>
      <c r="J91" s="44"/>
      <c r="K91" s="44"/>
      <c r="L91" s="44"/>
      <c r="M91" s="17"/>
      <c r="N91" s="17"/>
      <c r="O91" s="17"/>
      <c r="P91" s="17"/>
      <c r="Q91" s="17"/>
      <c r="R91" s="17"/>
      <c r="S91" s="17"/>
      <c r="AF91" s="18" t="s">
        <v>5</v>
      </c>
      <c r="AI91" s="9"/>
    </row>
    <row r="92" spans="1:35" ht="24.75" customHeight="1" x14ac:dyDescent="0.2">
      <c r="B92" s="360" t="s">
        <v>78</v>
      </c>
      <c r="C92" s="361"/>
      <c r="D92" s="361"/>
      <c r="E92" s="361"/>
      <c r="F92" s="362"/>
      <c r="G92" s="404"/>
      <c r="H92" s="405"/>
      <c r="I92" s="405"/>
      <c r="J92" s="405"/>
      <c r="K92" s="405"/>
      <c r="L92" s="406"/>
      <c r="M92" s="262"/>
      <c r="N92" s="251"/>
      <c r="O92" s="251"/>
      <c r="P92" s="251"/>
      <c r="Q92" s="251"/>
      <c r="R92" s="251"/>
      <c r="S92" s="251"/>
      <c r="T92" s="251"/>
      <c r="U92" s="251"/>
      <c r="V92" s="251"/>
      <c r="W92" s="251"/>
      <c r="X92" s="251"/>
      <c r="Y92" s="251"/>
      <c r="Z92" s="251"/>
      <c r="AA92" s="251"/>
      <c r="AB92" s="251"/>
      <c r="AC92" s="251"/>
      <c r="AE92" s="274"/>
      <c r="AF92" s="300"/>
      <c r="AG92" s="301"/>
      <c r="AI92" s="9"/>
    </row>
    <row r="93" spans="1:35" ht="36.75" customHeight="1" x14ac:dyDescent="0.2">
      <c r="B93" s="333" t="s">
        <v>75</v>
      </c>
      <c r="C93" s="332"/>
      <c r="D93" s="332"/>
      <c r="E93" s="332"/>
      <c r="F93" s="334"/>
      <c r="G93" s="404"/>
      <c r="H93" s="405"/>
      <c r="I93" s="405"/>
      <c r="J93" s="405"/>
      <c r="K93" s="405"/>
      <c r="L93" s="405"/>
      <c r="M93" s="405"/>
      <c r="N93" s="405"/>
      <c r="O93" s="405"/>
      <c r="P93" s="405"/>
      <c r="Q93" s="405"/>
      <c r="R93" s="405"/>
      <c r="S93" s="405"/>
      <c r="T93" s="405"/>
      <c r="U93" s="405"/>
      <c r="V93" s="405"/>
      <c r="W93" s="405"/>
      <c r="X93" s="405"/>
      <c r="Y93" s="405"/>
      <c r="Z93" s="405"/>
      <c r="AA93" s="405"/>
      <c r="AB93" s="405"/>
      <c r="AC93" s="406"/>
      <c r="AI93" s="9"/>
    </row>
    <row r="94" spans="1:35" ht="16.5" customHeight="1" thickBot="1" x14ac:dyDescent="0.25">
      <c r="B94" s="19"/>
      <c r="C94" s="19"/>
      <c r="D94" s="19"/>
      <c r="E94" s="19"/>
      <c r="F94" s="19"/>
      <c r="G94" s="37"/>
      <c r="H94" s="37"/>
      <c r="I94" s="37"/>
      <c r="J94" s="45"/>
      <c r="K94" s="46"/>
      <c r="L94" s="46"/>
      <c r="M94" s="46"/>
      <c r="N94" s="46"/>
      <c r="O94" s="46"/>
      <c r="P94" s="46"/>
      <c r="Q94" s="46"/>
      <c r="R94" s="46"/>
      <c r="S94" s="46"/>
      <c r="T94" s="46"/>
      <c r="U94" s="46"/>
      <c r="V94" s="46"/>
      <c r="W94" s="46"/>
      <c r="X94" s="46"/>
      <c r="Y94" s="46"/>
      <c r="Z94" s="46"/>
      <c r="AA94" s="46"/>
      <c r="AB94" s="46"/>
      <c r="AC94" s="46"/>
      <c r="AI94" s="9"/>
    </row>
    <row r="95" spans="1:35" ht="18.600000000000001" thickTop="1" thickBot="1" x14ac:dyDescent="0.35">
      <c r="B95" s="16"/>
      <c r="C95" s="16"/>
      <c r="D95" s="16"/>
      <c r="E95" s="16"/>
      <c r="F95" s="16"/>
      <c r="G95" s="43"/>
      <c r="H95" s="44"/>
      <c r="I95" s="44"/>
      <c r="J95" s="44"/>
      <c r="K95" s="44"/>
      <c r="L95" s="44"/>
      <c r="M95" s="17"/>
      <c r="N95" s="17"/>
      <c r="O95" s="17"/>
      <c r="P95" s="17"/>
      <c r="Q95" s="17"/>
      <c r="R95" s="17"/>
      <c r="S95" s="17"/>
      <c r="AA95" s="312" t="s">
        <v>10</v>
      </c>
      <c r="AB95" s="295"/>
      <c r="AC95" s="313"/>
      <c r="AD95" s="294" t="s">
        <v>42</v>
      </c>
      <c r="AE95" s="295"/>
      <c r="AF95" s="295"/>
      <c r="AG95" s="296"/>
      <c r="AI95" s="9"/>
    </row>
    <row r="96" spans="1:35" s="15" customFormat="1" ht="17.399999999999999" x14ac:dyDescent="0.3">
      <c r="A96" s="14">
        <v>5</v>
      </c>
      <c r="B96" s="367" t="s">
        <v>79</v>
      </c>
      <c r="C96" s="368"/>
      <c r="D96" s="368"/>
      <c r="E96" s="368"/>
      <c r="F96" s="368"/>
      <c r="G96" s="368"/>
      <c r="H96" s="368"/>
      <c r="I96" s="368"/>
      <c r="J96" s="368"/>
      <c r="K96" s="368"/>
      <c r="L96" s="368"/>
      <c r="M96" s="368"/>
      <c r="N96" s="368"/>
      <c r="O96" s="368"/>
      <c r="P96" s="368"/>
      <c r="Q96" s="368"/>
      <c r="R96" s="368"/>
      <c r="S96" s="368"/>
      <c r="T96" s="368"/>
      <c r="U96" s="368"/>
      <c r="V96" s="368"/>
      <c r="W96" s="368"/>
      <c r="X96" s="368"/>
      <c r="Y96" s="368"/>
      <c r="Z96" s="369"/>
      <c r="AA96" s="338"/>
      <c r="AB96" s="339"/>
      <c r="AC96" s="340"/>
      <c r="AD96" s="297"/>
      <c r="AE96" s="298"/>
      <c r="AF96" s="298"/>
      <c r="AG96" s="299"/>
      <c r="AI96" s="56"/>
    </row>
    <row r="97" spans="2:35" ht="16.8" thickTop="1" x14ac:dyDescent="0.3">
      <c r="B97" s="16"/>
      <c r="C97" s="16"/>
      <c r="D97" s="16"/>
      <c r="E97" s="16"/>
      <c r="F97" s="16"/>
      <c r="G97" s="43"/>
      <c r="H97" s="44"/>
      <c r="I97" s="44"/>
      <c r="J97" s="44"/>
      <c r="K97" s="44"/>
      <c r="L97" s="44"/>
      <c r="M97" s="17"/>
      <c r="N97" s="17"/>
      <c r="O97" s="17"/>
      <c r="P97" s="17"/>
      <c r="Q97" s="17"/>
      <c r="R97" s="17"/>
      <c r="S97" s="17"/>
      <c r="AI97" s="9"/>
    </row>
    <row r="98" spans="2:35" ht="25.5" customHeight="1" x14ac:dyDescent="0.3">
      <c r="B98" s="360" t="s">
        <v>80</v>
      </c>
      <c r="C98" s="361"/>
      <c r="D98" s="361"/>
      <c r="E98" s="361"/>
      <c r="F98" s="362"/>
      <c r="G98" s="388"/>
      <c r="H98" s="389"/>
      <c r="I98" s="389"/>
      <c r="J98" s="389"/>
      <c r="K98" s="389"/>
      <c r="L98" s="390"/>
      <c r="M98" s="17"/>
      <c r="N98" s="17"/>
      <c r="O98" s="17"/>
      <c r="P98" s="17"/>
      <c r="Q98" s="17"/>
      <c r="R98" s="17"/>
      <c r="S98" s="17"/>
      <c r="AI98" s="9"/>
    </row>
    <row r="99" spans="2:35" ht="16.2" x14ac:dyDescent="0.3">
      <c r="B99" s="353"/>
      <c r="C99" s="353"/>
      <c r="D99" s="353"/>
      <c r="E99" s="353"/>
      <c r="F99" s="353"/>
      <c r="G99" s="305"/>
      <c r="H99" s="305"/>
      <c r="I99" s="305"/>
      <c r="J99" s="305"/>
      <c r="K99" s="305"/>
      <c r="L99" s="305"/>
      <c r="M99" s="17"/>
      <c r="N99" s="17"/>
      <c r="O99" s="17"/>
      <c r="P99" s="17"/>
      <c r="Q99" s="17"/>
      <c r="R99" s="17"/>
      <c r="S99" s="17"/>
      <c r="AI99" s="9"/>
    </row>
    <row r="100" spans="2:35" ht="16.2" x14ac:dyDescent="0.3">
      <c r="B100" s="400"/>
      <c r="C100" s="400"/>
      <c r="D100" s="400"/>
      <c r="E100" s="400"/>
      <c r="F100" s="400"/>
      <c r="G100" s="330" t="s">
        <v>81</v>
      </c>
      <c r="H100" s="330"/>
      <c r="I100" s="330"/>
      <c r="J100" s="330"/>
      <c r="K100" s="330"/>
      <c r="L100" s="330"/>
      <c r="M100" s="17"/>
      <c r="N100" s="17"/>
      <c r="O100" s="18"/>
      <c r="P100" s="18" t="s">
        <v>5</v>
      </c>
      <c r="Q100" s="17"/>
      <c r="R100" s="17"/>
      <c r="S100" s="17"/>
      <c r="X100" s="330" t="s">
        <v>82</v>
      </c>
      <c r="Y100" s="330"/>
      <c r="Z100" s="330"/>
      <c r="AA100" s="330"/>
      <c r="AB100" s="330"/>
      <c r="AC100" s="330"/>
      <c r="AE100" s="18"/>
      <c r="AF100" s="18" t="s">
        <v>5</v>
      </c>
      <c r="AI100" s="9"/>
    </row>
    <row r="101" spans="2:35" ht="16.2" x14ac:dyDescent="0.3">
      <c r="B101" s="333" t="s">
        <v>83</v>
      </c>
      <c r="C101" s="332"/>
      <c r="D101" s="332"/>
      <c r="E101" s="332"/>
      <c r="F101" s="334"/>
      <c r="G101" s="302"/>
      <c r="H101" s="303"/>
      <c r="I101" s="303"/>
      <c r="J101" s="303"/>
      <c r="K101" s="303"/>
      <c r="L101" s="304"/>
      <c r="M101" s="17"/>
      <c r="N101" s="17"/>
      <c r="O101" s="274"/>
      <c r="P101" s="300"/>
      <c r="Q101" s="301"/>
      <c r="R101" s="17"/>
      <c r="S101" s="333" t="s">
        <v>83</v>
      </c>
      <c r="T101" s="332"/>
      <c r="U101" s="332"/>
      <c r="V101" s="332"/>
      <c r="W101" s="334"/>
      <c r="X101" s="309"/>
      <c r="Y101" s="310"/>
      <c r="Z101" s="310"/>
      <c r="AA101" s="310"/>
      <c r="AB101" s="310"/>
      <c r="AC101" s="311"/>
      <c r="AE101" s="274"/>
      <c r="AF101" s="300"/>
      <c r="AG101" s="301"/>
      <c r="AI101" s="9"/>
    </row>
    <row r="102" spans="2:35" ht="16.2" x14ac:dyDescent="0.3">
      <c r="B102" s="271"/>
      <c r="C102" s="271"/>
      <c r="D102" s="271"/>
      <c r="E102" s="271"/>
      <c r="F102" s="271"/>
      <c r="G102" s="275"/>
      <c r="H102" s="47"/>
      <c r="I102" s="47"/>
      <c r="J102" s="47"/>
      <c r="K102" s="47"/>
      <c r="L102" s="47"/>
      <c r="M102" s="17"/>
      <c r="N102" s="17"/>
      <c r="O102" s="17"/>
      <c r="P102" s="17"/>
      <c r="Q102" s="17"/>
      <c r="R102" s="17"/>
      <c r="S102" s="271"/>
      <c r="T102" s="271"/>
      <c r="U102" s="271"/>
      <c r="V102" s="271"/>
      <c r="W102" s="271"/>
      <c r="X102" s="275"/>
      <c r="Y102" s="47"/>
      <c r="Z102" s="47"/>
      <c r="AA102" s="47"/>
      <c r="AB102" s="47"/>
      <c r="AC102" s="47"/>
      <c r="AI102" s="9"/>
    </row>
    <row r="103" spans="2:35" ht="16.2" x14ac:dyDescent="0.3">
      <c r="B103" s="317" t="s">
        <v>84</v>
      </c>
      <c r="C103" s="318"/>
      <c r="D103" s="318"/>
      <c r="E103" s="318"/>
      <c r="F103" s="319"/>
      <c r="G103" s="306"/>
      <c r="H103" s="307"/>
      <c r="I103" s="307"/>
      <c r="J103" s="307"/>
      <c r="K103" s="307"/>
      <c r="L103" s="308"/>
      <c r="M103" s="17"/>
      <c r="N103" s="17"/>
      <c r="O103" s="274"/>
      <c r="P103" s="300"/>
      <c r="Q103" s="301"/>
      <c r="R103" s="17"/>
      <c r="S103" s="317" t="s">
        <v>84</v>
      </c>
      <c r="T103" s="318"/>
      <c r="U103" s="318"/>
      <c r="V103" s="318"/>
      <c r="W103" s="319"/>
      <c r="X103" s="306"/>
      <c r="Y103" s="307"/>
      <c r="Z103" s="307"/>
      <c r="AA103" s="307"/>
      <c r="AB103" s="307"/>
      <c r="AC103" s="308"/>
      <c r="AE103" s="274"/>
      <c r="AF103" s="300"/>
      <c r="AG103" s="301"/>
      <c r="AI103" s="9"/>
    </row>
    <row r="104" spans="2:35" ht="16.2" x14ac:dyDescent="0.3">
      <c r="B104" s="317" t="s">
        <v>85</v>
      </c>
      <c r="C104" s="318"/>
      <c r="D104" s="318"/>
      <c r="E104" s="318"/>
      <c r="F104" s="319"/>
      <c r="G104" s="306"/>
      <c r="H104" s="307"/>
      <c r="I104" s="307"/>
      <c r="J104" s="307"/>
      <c r="K104" s="307"/>
      <c r="L104" s="308"/>
      <c r="M104" s="17"/>
      <c r="N104" s="17"/>
      <c r="O104" s="274"/>
      <c r="P104" s="300"/>
      <c r="Q104" s="301"/>
      <c r="R104" s="17"/>
      <c r="S104" s="317" t="s">
        <v>85</v>
      </c>
      <c r="T104" s="318"/>
      <c r="U104" s="318"/>
      <c r="V104" s="318"/>
      <c r="W104" s="319"/>
      <c r="X104" s="306"/>
      <c r="Y104" s="307"/>
      <c r="Z104" s="307"/>
      <c r="AA104" s="307"/>
      <c r="AB104" s="307"/>
      <c r="AC104" s="308"/>
      <c r="AE104" s="274"/>
      <c r="AF104" s="300"/>
      <c r="AG104" s="301"/>
      <c r="AI104" s="9"/>
    </row>
    <row r="105" spans="2:35" ht="28.5" customHeight="1" x14ac:dyDescent="0.3">
      <c r="B105" s="327" t="s">
        <v>86</v>
      </c>
      <c r="C105" s="328"/>
      <c r="D105" s="328"/>
      <c r="E105" s="328"/>
      <c r="F105" s="329"/>
      <c r="G105" s="335">
        <f>+SUM(G103:L104)</f>
        <v>0</v>
      </c>
      <c r="H105" s="336"/>
      <c r="I105" s="336"/>
      <c r="J105" s="336"/>
      <c r="K105" s="336"/>
      <c r="L105" s="337"/>
      <c r="M105" s="17"/>
      <c r="N105" s="17"/>
      <c r="O105" s="274"/>
      <c r="P105" s="300"/>
      <c r="Q105" s="301"/>
      <c r="R105" s="17"/>
      <c r="S105" s="327" t="s">
        <v>86</v>
      </c>
      <c r="T105" s="328"/>
      <c r="U105" s="328"/>
      <c r="V105" s="328"/>
      <c r="W105" s="329"/>
      <c r="X105" s="335">
        <f>+SUM(X103:AC104)</f>
        <v>0</v>
      </c>
      <c r="Y105" s="336"/>
      <c r="Z105" s="336"/>
      <c r="AA105" s="336"/>
      <c r="AB105" s="336"/>
      <c r="AC105" s="337"/>
      <c r="AE105" s="274"/>
      <c r="AF105" s="300"/>
      <c r="AG105" s="301"/>
      <c r="AI105" s="9"/>
    </row>
    <row r="106" spans="2:35" ht="16.2" x14ac:dyDescent="0.3">
      <c r="B106" s="333" t="s">
        <v>87</v>
      </c>
      <c r="C106" s="332"/>
      <c r="D106" s="332"/>
      <c r="E106" s="332"/>
      <c r="F106" s="334"/>
      <c r="G106" s="306"/>
      <c r="H106" s="307"/>
      <c r="I106" s="307"/>
      <c r="J106" s="307"/>
      <c r="K106" s="307"/>
      <c r="L106" s="308"/>
      <c r="M106" s="17"/>
      <c r="N106" s="17"/>
      <c r="O106" s="274"/>
      <c r="P106" s="300"/>
      <c r="Q106" s="301"/>
      <c r="R106" s="17"/>
      <c r="S106" s="333" t="s">
        <v>87</v>
      </c>
      <c r="T106" s="332"/>
      <c r="U106" s="332"/>
      <c r="V106" s="332"/>
      <c r="W106" s="334"/>
      <c r="X106" s="306"/>
      <c r="Y106" s="307"/>
      <c r="Z106" s="307"/>
      <c r="AA106" s="307"/>
      <c r="AB106" s="307"/>
      <c r="AC106" s="308"/>
      <c r="AE106" s="274"/>
      <c r="AF106" s="300"/>
      <c r="AG106" s="301"/>
      <c r="AI106" s="9"/>
    </row>
    <row r="107" spans="2:35" ht="16.2" x14ac:dyDescent="0.3">
      <c r="B107" s="332"/>
      <c r="C107" s="332"/>
      <c r="D107" s="332"/>
      <c r="E107" s="332"/>
      <c r="F107" s="332"/>
      <c r="G107" s="331"/>
      <c r="H107" s="331"/>
      <c r="I107" s="331"/>
      <c r="J107" s="331"/>
      <c r="K107" s="331"/>
      <c r="L107" s="331"/>
      <c r="M107" s="17"/>
      <c r="N107" s="17"/>
      <c r="O107" s="17"/>
      <c r="P107" s="17"/>
      <c r="Q107" s="17"/>
      <c r="R107" s="17"/>
      <c r="S107" s="332"/>
      <c r="T107" s="332"/>
      <c r="U107" s="332"/>
      <c r="V107" s="332"/>
      <c r="W107" s="332"/>
      <c r="X107" s="331"/>
      <c r="Y107" s="331"/>
      <c r="Z107" s="331"/>
      <c r="AA107" s="331"/>
      <c r="AB107" s="331"/>
      <c r="AC107" s="331"/>
      <c r="AI107" s="9"/>
    </row>
    <row r="108" spans="2:35" ht="16.2" x14ac:dyDescent="0.3">
      <c r="B108" s="317" t="s">
        <v>88</v>
      </c>
      <c r="C108" s="318"/>
      <c r="D108" s="318"/>
      <c r="E108" s="318"/>
      <c r="F108" s="319"/>
      <c r="G108" s="306"/>
      <c r="H108" s="307"/>
      <c r="I108" s="307"/>
      <c r="J108" s="307"/>
      <c r="K108" s="307"/>
      <c r="L108" s="308"/>
      <c r="M108" s="17"/>
      <c r="N108" s="17"/>
      <c r="O108" s="274"/>
      <c r="P108" s="300"/>
      <c r="Q108" s="301"/>
      <c r="R108" s="17"/>
      <c r="S108" s="317" t="s">
        <v>88</v>
      </c>
      <c r="T108" s="318"/>
      <c r="U108" s="318"/>
      <c r="V108" s="318"/>
      <c r="W108" s="319"/>
      <c r="X108" s="306"/>
      <c r="Y108" s="307"/>
      <c r="Z108" s="307"/>
      <c r="AA108" s="307"/>
      <c r="AB108" s="307"/>
      <c r="AC108" s="308"/>
      <c r="AE108" s="274"/>
      <c r="AF108" s="300"/>
      <c r="AG108" s="301"/>
      <c r="AI108" s="9"/>
    </row>
    <row r="109" spans="2:35" ht="16.2" x14ac:dyDescent="0.3">
      <c r="B109" s="317" t="s">
        <v>89</v>
      </c>
      <c r="C109" s="318"/>
      <c r="D109" s="318"/>
      <c r="E109" s="318"/>
      <c r="F109" s="319"/>
      <c r="G109" s="306"/>
      <c r="H109" s="307"/>
      <c r="I109" s="307"/>
      <c r="J109" s="307"/>
      <c r="K109" s="307"/>
      <c r="L109" s="308"/>
      <c r="M109" s="17"/>
      <c r="N109" s="17"/>
      <c r="O109" s="274"/>
      <c r="P109" s="300"/>
      <c r="Q109" s="301"/>
      <c r="R109" s="17"/>
      <c r="S109" s="317" t="s">
        <v>89</v>
      </c>
      <c r="T109" s="318"/>
      <c r="U109" s="318"/>
      <c r="V109" s="318"/>
      <c r="W109" s="319"/>
      <c r="X109" s="306"/>
      <c r="Y109" s="307"/>
      <c r="Z109" s="307"/>
      <c r="AA109" s="307"/>
      <c r="AB109" s="307"/>
      <c r="AC109" s="308"/>
      <c r="AE109" s="274"/>
      <c r="AF109" s="300"/>
      <c r="AG109" s="301"/>
      <c r="AI109" s="9"/>
    </row>
    <row r="110" spans="2:35" ht="30.75" customHeight="1" x14ac:dyDescent="0.3">
      <c r="B110" s="327" t="s">
        <v>90</v>
      </c>
      <c r="C110" s="328"/>
      <c r="D110" s="328"/>
      <c r="E110" s="328"/>
      <c r="F110" s="329"/>
      <c r="G110" s="335">
        <f>+SUM(G108:L109)</f>
        <v>0</v>
      </c>
      <c r="H110" s="336"/>
      <c r="I110" s="336"/>
      <c r="J110" s="336"/>
      <c r="K110" s="336"/>
      <c r="L110" s="337"/>
      <c r="M110" s="17"/>
      <c r="N110" s="17"/>
      <c r="O110" s="274"/>
      <c r="P110" s="300"/>
      <c r="Q110" s="301"/>
      <c r="R110" s="17"/>
      <c r="S110" s="327" t="s">
        <v>90</v>
      </c>
      <c r="T110" s="328"/>
      <c r="U110" s="328"/>
      <c r="V110" s="328"/>
      <c r="W110" s="329"/>
      <c r="X110" s="335">
        <f>+SUM(X108:AC109)</f>
        <v>0</v>
      </c>
      <c r="Y110" s="336"/>
      <c r="Z110" s="336"/>
      <c r="AA110" s="336"/>
      <c r="AB110" s="336"/>
      <c r="AC110" s="337"/>
      <c r="AE110" s="274"/>
      <c r="AF110" s="300"/>
      <c r="AG110" s="301"/>
      <c r="AI110" s="9"/>
    </row>
    <row r="111" spans="2:35" ht="16.2" x14ac:dyDescent="0.3">
      <c r="B111" s="333" t="s">
        <v>91</v>
      </c>
      <c r="C111" s="332"/>
      <c r="D111" s="332"/>
      <c r="E111" s="332"/>
      <c r="F111" s="334"/>
      <c r="G111" s="306"/>
      <c r="H111" s="307"/>
      <c r="I111" s="307"/>
      <c r="J111" s="307"/>
      <c r="K111" s="307"/>
      <c r="L111" s="308"/>
      <c r="M111" s="17"/>
      <c r="N111" s="17"/>
      <c r="O111" s="282"/>
      <c r="P111" s="376"/>
      <c r="Q111" s="377"/>
      <c r="R111" s="17"/>
      <c r="S111" s="333" t="s">
        <v>91</v>
      </c>
      <c r="T111" s="332"/>
      <c r="U111" s="332"/>
      <c r="V111" s="332"/>
      <c r="W111" s="334"/>
      <c r="X111" s="306"/>
      <c r="Y111" s="307"/>
      <c r="Z111" s="307"/>
      <c r="AA111" s="307"/>
      <c r="AB111" s="307"/>
      <c r="AC111" s="308"/>
      <c r="AE111" s="274"/>
      <c r="AF111" s="300"/>
      <c r="AG111" s="301"/>
      <c r="AI111" s="9"/>
    </row>
    <row r="112" spans="2:35" ht="43.2" customHeight="1" x14ac:dyDescent="0.2">
      <c r="B112" s="333" t="s">
        <v>38</v>
      </c>
      <c r="C112" s="332"/>
      <c r="D112" s="332"/>
      <c r="E112" s="332"/>
      <c r="F112" s="334"/>
      <c r="G112" s="404"/>
      <c r="H112" s="405"/>
      <c r="I112" s="405"/>
      <c r="J112" s="405"/>
      <c r="K112" s="405"/>
      <c r="L112" s="405"/>
      <c r="M112" s="405"/>
      <c r="N112" s="405"/>
      <c r="O112" s="405"/>
      <c r="P112" s="405"/>
      <c r="Q112" s="405"/>
      <c r="R112" s="405"/>
      <c r="S112" s="405"/>
      <c r="T112" s="405"/>
      <c r="U112" s="405"/>
      <c r="V112" s="405"/>
      <c r="W112" s="405"/>
      <c r="X112" s="405"/>
      <c r="Y112" s="405"/>
      <c r="Z112" s="405"/>
      <c r="AA112" s="405"/>
      <c r="AB112" s="405"/>
      <c r="AC112" s="406"/>
      <c r="AI112" s="9"/>
    </row>
    <row r="113" spans="1:35" ht="16.8" thickBot="1" x14ac:dyDescent="0.35">
      <c r="B113" s="19"/>
      <c r="C113" s="37"/>
      <c r="D113" s="37"/>
      <c r="E113" s="37"/>
      <c r="F113" s="37"/>
      <c r="G113" s="48"/>
      <c r="H113" s="45"/>
      <c r="I113" s="45"/>
      <c r="J113" s="45"/>
      <c r="K113" s="45"/>
      <c r="L113" s="45"/>
      <c r="M113" s="17"/>
      <c r="N113" s="17"/>
      <c r="O113" s="17"/>
      <c r="P113" s="17"/>
      <c r="Q113" s="17"/>
      <c r="R113" s="17"/>
      <c r="S113" s="19"/>
      <c r="T113" s="37"/>
      <c r="U113" s="37"/>
      <c r="V113" s="37"/>
      <c r="W113" s="37"/>
      <c r="X113" s="48"/>
      <c r="Y113" s="45"/>
      <c r="Z113" s="45"/>
      <c r="AA113" s="45"/>
      <c r="AB113" s="45"/>
      <c r="AC113" s="45"/>
      <c r="AI113" s="9"/>
    </row>
    <row r="114" spans="1:35" ht="18.600000000000001" thickTop="1" thickBot="1" x14ac:dyDescent="0.35">
      <c r="B114" s="16"/>
      <c r="C114" s="16"/>
      <c r="D114" s="16"/>
      <c r="E114" s="16"/>
      <c r="F114" s="16"/>
      <c r="G114" s="43"/>
      <c r="H114" s="44"/>
      <c r="I114" s="44"/>
      <c r="J114" s="44"/>
      <c r="K114" s="44"/>
      <c r="L114" s="44"/>
      <c r="M114" s="17"/>
      <c r="N114" s="17"/>
      <c r="O114" s="17"/>
      <c r="P114" s="17"/>
      <c r="Q114" s="17"/>
      <c r="R114" s="17"/>
      <c r="S114" s="17"/>
      <c r="AA114" s="312" t="s">
        <v>10</v>
      </c>
      <c r="AB114" s="295"/>
      <c r="AC114" s="313"/>
      <c r="AD114" s="294" t="s">
        <v>42</v>
      </c>
      <c r="AE114" s="295"/>
      <c r="AF114" s="295"/>
      <c r="AG114" s="296"/>
      <c r="AI114" s="9"/>
    </row>
    <row r="115" spans="1:35" s="15" customFormat="1" ht="17.399999999999999" x14ac:dyDescent="0.3">
      <c r="A115" s="14">
        <v>6</v>
      </c>
      <c r="B115" s="367" t="s">
        <v>92</v>
      </c>
      <c r="C115" s="368"/>
      <c r="D115" s="368"/>
      <c r="E115" s="368"/>
      <c r="F115" s="368"/>
      <c r="G115" s="368"/>
      <c r="H115" s="368"/>
      <c r="I115" s="368"/>
      <c r="J115" s="368"/>
      <c r="K115" s="368"/>
      <c r="L115" s="368"/>
      <c r="M115" s="368"/>
      <c r="N115" s="368"/>
      <c r="O115" s="368"/>
      <c r="P115" s="368"/>
      <c r="Q115" s="368"/>
      <c r="R115" s="368"/>
      <c r="S115" s="368"/>
      <c r="T115" s="368"/>
      <c r="U115" s="368"/>
      <c r="V115" s="368"/>
      <c r="W115" s="368"/>
      <c r="X115" s="368"/>
      <c r="Y115" s="368"/>
      <c r="Z115" s="369"/>
      <c r="AA115" s="338"/>
      <c r="AB115" s="339"/>
      <c r="AC115" s="340"/>
      <c r="AD115" s="297"/>
      <c r="AE115" s="298"/>
      <c r="AF115" s="298"/>
      <c r="AG115" s="299"/>
      <c r="AI115" s="56"/>
    </row>
    <row r="116" spans="1:35" ht="16.8" thickTop="1" x14ac:dyDescent="0.3">
      <c r="B116" s="16"/>
      <c r="C116" s="16"/>
      <c r="D116" s="16"/>
      <c r="E116" s="16"/>
      <c r="F116" s="16"/>
      <c r="G116" s="43"/>
      <c r="H116" s="44"/>
      <c r="I116" s="44"/>
      <c r="J116" s="44"/>
      <c r="K116" s="44"/>
      <c r="L116" s="44"/>
      <c r="M116" s="17"/>
      <c r="N116" s="17"/>
      <c r="O116" s="17"/>
      <c r="P116" s="17"/>
      <c r="Q116" s="17"/>
      <c r="R116" s="17"/>
      <c r="S116" s="17"/>
      <c r="AI116" s="9"/>
    </row>
    <row r="117" spans="1:35" ht="16.2" x14ac:dyDescent="0.3">
      <c r="B117" s="22" t="s">
        <v>93</v>
      </c>
      <c r="C117" s="16"/>
      <c r="D117" s="16"/>
      <c r="E117" s="16"/>
      <c r="F117" s="16"/>
      <c r="G117" s="43"/>
      <c r="H117" s="44"/>
      <c r="I117" s="44"/>
      <c r="J117" s="44"/>
      <c r="K117" s="44"/>
      <c r="L117" s="44"/>
      <c r="M117" s="17"/>
      <c r="N117" s="17"/>
      <c r="O117" s="18"/>
      <c r="P117" s="18" t="s">
        <v>5</v>
      </c>
      <c r="R117" s="17"/>
      <c r="S117" s="22" t="s">
        <v>94</v>
      </c>
      <c r="AE117" s="18"/>
      <c r="AF117" s="18" t="s">
        <v>5</v>
      </c>
      <c r="AI117" s="9"/>
    </row>
    <row r="118" spans="1:35" ht="16.2" x14ac:dyDescent="0.3">
      <c r="B118" s="317" t="s">
        <v>95</v>
      </c>
      <c r="C118" s="318"/>
      <c r="D118" s="318"/>
      <c r="E118" s="318"/>
      <c r="F118" s="319"/>
      <c r="G118" s="401"/>
      <c r="H118" s="402"/>
      <c r="I118" s="402"/>
      <c r="J118" s="402"/>
      <c r="K118" s="402"/>
      <c r="L118" s="403"/>
      <c r="M118" s="17"/>
      <c r="N118" s="17"/>
      <c r="O118" s="274"/>
      <c r="P118" s="300"/>
      <c r="Q118" s="301"/>
      <c r="R118" s="17"/>
      <c r="S118" s="317" t="s">
        <v>95</v>
      </c>
      <c r="T118" s="318"/>
      <c r="U118" s="318"/>
      <c r="V118" s="318"/>
      <c r="W118" s="319"/>
      <c r="X118" s="306"/>
      <c r="Y118" s="307"/>
      <c r="Z118" s="307"/>
      <c r="AA118" s="307"/>
      <c r="AB118" s="307"/>
      <c r="AC118" s="308"/>
      <c r="AE118" s="274"/>
      <c r="AF118" s="300"/>
      <c r="AG118" s="301"/>
      <c r="AI118" s="9"/>
    </row>
    <row r="119" spans="1:35" ht="16.2" x14ac:dyDescent="0.3">
      <c r="B119" s="317" t="s">
        <v>96</v>
      </c>
      <c r="C119" s="318"/>
      <c r="D119" s="318"/>
      <c r="E119" s="318"/>
      <c r="F119" s="319"/>
      <c r="G119" s="306"/>
      <c r="H119" s="307"/>
      <c r="I119" s="307"/>
      <c r="J119" s="307"/>
      <c r="K119" s="307"/>
      <c r="L119" s="308"/>
      <c r="M119" s="17"/>
      <c r="N119" s="17"/>
      <c r="O119" s="274"/>
      <c r="P119" s="300"/>
      <c r="Q119" s="301"/>
      <c r="R119" s="17"/>
      <c r="S119" s="317" t="s">
        <v>96</v>
      </c>
      <c r="T119" s="318"/>
      <c r="U119" s="318"/>
      <c r="V119" s="318"/>
      <c r="W119" s="319"/>
      <c r="X119" s="306"/>
      <c r="Y119" s="307"/>
      <c r="Z119" s="307"/>
      <c r="AA119" s="307"/>
      <c r="AB119" s="307"/>
      <c r="AC119" s="308"/>
      <c r="AE119" s="274"/>
      <c r="AF119" s="300"/>
      <c r="AG119" s="301"/>
      <c r="AI119" s="9"/>
    </row>
    <row r="120" spans="1:35" ht="16.2" x14ac:dyDescent="0.3">
      <c r="B120" s="317" t="s">
        <v>97</v>
      </c>
      <c r="C120" s="318"/>
      <c r="D120" s="318"/>
      <c r="E120" s="318"/>
      <c r="F120" s="319"/>
      <c r="G120" s="306"/>
      <c r="H120" s="307"/>
      <c r="I120" s="307"/>
      <c r="J120" s="307"/>
      <c r="K120" s="307"/>
      <c r="L120" s="308"/>
      <c r="M120" s="17"/>
      <c r="N120" s="17"/>
      <c r="O120" s="274"/>
      <c r="P120" s="300"/>
      <c r="Q120" s="301"/>
      <c r="R120" s="17"/>
      <c r="S120" s="317" t="s">
        <v>97</v>
      </c>
      <c r="T120" s="318"/>
      <c r="U120" s="318"/>
      <c r="V120" s="318"/>
      <c r="W120" s="319"/>
      <c r="X120" s="306"/>
      <c r="Y120" s="307"/>
      <c r="Z120" s="307"/>
      <c r="AA120" s="307"/>
      <c r="AB120" s="307"/>
      <c r="AC120" s="308"/>
      <c r="AE120" s="274"/>
      <c r="AF120" s="300"/>
      <c r="AG120" s="301"/>
      <c r="AI120" s="9"/>
    </row>
    <row r="121" spans="1:35" ht="16.2" x14ac:dyDescent="0.3">
      <c r="B121" s="341" t="s">
        <v>98</v>
      </c>
      <c r="C121" s="342"/>
      <c r="D121" s="342"/>
      <c r="E121" s="342"/>
      <c r="F121" s="343"/>
      <c r="G121" s="323">
        <f>+SUM(G118:L120)</f>
        <v>0</v>
      </c>
      <c r="H121" s="324"/>
      <c r="I121" s="324"/>
      <c r="J121" s="324"/>
      <c r="K121" s="324"/>
      <c r="L121" s="325"/>
      <c r="M121" s="17"/>
      <c r="N121" s="17"/>
      <c r="O121" s="282"/>
      <c r="P121" s="376"/>
      <c r="Q121" s="377"/>
      <c r="R121" s="17"/>
      <c r="S121" s="341" t="s">
        <v>98</v>
      </c>
      <c r="T121" s="342"/>
      <c r="U121" s="342"/>
      <c r="V121" s="342"/>
      <c r="W121" s="343"/>
      <c r="X121" s="323">
        <f>+SUM(X118:AC120)</f>
        <v>0</v>
      </c>
      <c r="Y121" s="324"/>
      <c r="Z121" s="324"/>
      <c r="AA121" s="324"/>
      <c r="AB121" s="324"/>
      <c r="AC121" s="325"/>
      <c r="AE121" s="274"/>
      <c r="AF121" s="300"/>
      <c r="AG121" s="301"/>
      <c r="AI121" s="9"/>
    </row>
    <row r="122" spans="1:35" ht="31.5" customHeight="1" x14ac:dyDescent="0.2">
      <c r="B122" s="333" t="s">
        <v>38</v>
      </c>
      <c r="C122" s="332"/>
      <c r="D122" s="332"/>
      <c r="E122" s="332"/>
      <c r="F122" s="334"/>
      <c r="G122" s="404"/>
      <c r="H122" s="405"/>
      <c r="I122" s="405"/>
      <c r="J122" s="405"/>
      <c r="K122" s="405"/>
      <c r="L122" s="405"/>
      <c r="M122" s="405"/>
      <c r="N122" s="405"/>
      <c r="O122" s="405"/>
      <c r="P122" s="405"/>
      <c r="Q122" s="405"/>
      <c r="R122" s="405"/>
      <c r="S122" s="405"/>
      <c r="T122" s="405"/>
      <c r="U122" s="405"/>
      <c r="V122" s="405"/>
      <c r="W122" s="405"/>
      <c r="X122" s="405"/>
      <c r="Y122" s="405"/>
      <c r="Z122" s="405"/>
      <c r="AA122" s="405"/>
      <c r="AB122" s="405"/>
      <c r="AC122" s="406"/>
      <c r="AI122" s="9"/>
    </row>
    <row r="123" spans="1:35" ht="16.2" x14ac:dyDescent="0.3">
      <c r="B123" s="16"/>
      <c r="C123" s="16"/>
      <c r="D123" s="16"/>
      <c r="E123" s="16"/>
      <c r="F123" s="16"/>
      <c r="G123" s="43"/>
      <c r="H123" s="44"/>
      <c r="I123" s="44"/>
      <c r="J123" s="44"/>
      <c r="K123" s="44"/>
      <c r="L123" s="44"/>
      <c r="M123" s="17"/>
      <c r="N123" s="17"/>
      <c r="O123" s="17"/>
      <c r="P123" s="17"/>
      <c r="Q123" s="17"/>
      <c r="R123" s="17"/>
      <c r="S123" s="17"/>
      <c r="AI123" s="9"/>
    </row>
    <row r="124" spans="1:35" ht="16.2" x14ac:dyDescent="0.3">
      <c r="B124" s="20" t="s">
        <v>99</v>
      </c>
      <c r="C124" s="16"/>
      <c r="D124" s="16"/>
      <c r="E124" s="16"/>
      <c r="F124" s="16"/>
      <c r="G124" s="43"/>
      <c r="H124" s="44"/>
      <c r="I124" s="44"/>
      <c r="J124" s="44"/>
      <c r="K124" s="44"/>
      <c r="L124" s="44"/>
      <c r="M124" s="17"/>
      <c r="N124" s="17"/>
      <c r="O124" s="18"/>
      <c r="P124" s="18" t="s">
        <v>5</v>
      </c>
      <c r="R124" s="17"/>
      <c r="S124" s="20" t="s">
        <v>100</v>
      </c>
      <c r="T124" s="16"/>
      <c r="U124" s="16"/>
      <c r="V124" s="16"/>
      <c r="W124" s="16"/>
      <c r="X124" s="43"/>
      <c r="Y124" s="44"/>
      <c r="Z124" s="44"/>
      <c r="AA124" s="44"/>
      <c r="AB124" s="44"/>
      <c r="AC124" s="44"/>
      <c r="AE124" s="18"/>
      <c r="AF124" s="18" t="s">
        <v>5</v>
      </c>
      <c r="AI124" s="9"/>
    </row>
    <row r="125" spans="1:35" ht="16.2" x14ac:dyDescent="0.3">
      <c r="B125" s="333" t="s">
        <v>101</v>
      </c>
      <c r="C125" s="332"/>
      <c r="D125" s="332"/>
      <c r="E125" s="332"/>
      <c r="F125" s="334"/>
      <c r="G125" s="306"/>
      <c r="H125" s="307"/>
      <c r="I125" s="307"/>
      <c r="J125" s="307"/>
      <c r="K125" s="307"/>
      <c r="L125" s="308"/>
      <c r="M125" s="17"/>
      <c r="N125" s="17"/>
      <c r="O125" s="274"/>
      <c r="P125" s="300"/>
      <c r="Q125" s="301"/>
      <c r="R125" s="17"/>
      <c r="S125" s="333" t="s">
        <v>101</v>
      </c>
      <c r="T125" s="332"/>
      <c r="U125" s="332"/>
      <c r="V125" s="332"/>
      <c r="W125" s="334"/>
      <c r="X125" s="306"/>
      <c r="Y125" s="307"/>
      <c r="Z125" s="307"/>
      <c r="AA125" s="307"/>
      <c r="AB125" s="307"/>
      <c r="AC125" s="308"/>
      <c r="AE125" s="274"/>
      <c r="AF125" s="300"/>
      <c r="AG125" s="301"/>
      <c r="AI125" s="9"/>
    </row>
    <row r="126" spans="1:35" ht="16.2" x14ac:dyDescent="0.3">
      <c r="B126" s="317" t="s">
        <v>102</v>
      </c>
      <c r="C126" s="318"/>
      <c r="D126" s="318"/>
      <c r="E126" s="318"/>
      <c r="F126" s="319"/>
      <c r="G126" s="421"/>
      <c r="H126" s="422"/>
      <c r="I126" s="422"/>
      <c r="J126" s="422"/>
      <c r="K126" s="422"/>
      <c r="L126" s="423"/>
      <c r="M126" s="17"/>
      <c r="N126" s="17"/>
      <c r="O126" s="274"/>
      <c r="P126" s="300"/>
      <c r="Q126" s="301"/>
      <c r="R126" s="17"/>
      <c r="S126" s="317" t="s">
        <v>102</v>
      </c>
      <c r="T126" s="318"/>
      <c r="U126" s="318"/>
      <c r="V126" s="318"/>
      <c r="W126" s="319"/>
      <c r="X126" s="309"/>
      <c r="Y126" s="310"/>
      <c r="Z126" s="310"/>
      <c r="AA126" s="310"/>
      <c r="AB126" s="310"/>
      <c r="AC126" s="311"/>
      <c r="AE126" s="274"/>
      <c r="AF126" s="300"/>
      <c r="AG126" s="301"/>
      <c r="AI126" s="9"/>
    </row>
    <row r="127" spans="1:35" ht="16.2" x14ac:dyDescent="0.3">
      <c r="B127" s="333" t="s">
        <v>646</v>
      </c>
      <c r="C127" s="332"/>
      <c r="D127" s="332"/>
      <c r="E127" s="332"/>
      <c r="F127" s="334"/>
      <c r="G127" s="309"/>
      <c r="H127" s="310"/>
      <c r="I127" s="310"/>
      <c r="J127" s="310"/>
      <c r="K127" s="310"/>
      <c r="L127" s="311"/>
      <c r="M127" s="17"/>
      <c r="N127" s="17"/>
      <c r="O127" s="274"/>
      <c r="P127" s="300"/>
      <c r="Q127" s="301"/>
      <c r="R127" s="17"/>
      <c r="S127" s="333" t="s">
        <v>646</v>
      </c>
      <c r="T127" s="332"/>
      <c r="U127" s="332"/>
      <c r="V127" s="332"/>
      <c r="W127" s="334"/>
      <c r="X127" s="309"/>
      <c r="Y127" s="310"/>
      <c r="Z127" s="310"/>
      <c r="AA127" s="310"/>
      <c r="AB127" s="310"/>
      <c r="AC127" s="311"/>
      <c r="AE127" s="274"/>
      <c r="AF127" s="300"/>
      <c r="AG127" s="301"/>
      <c r="AI127" s="9"/>
    </row>
    <row r="128" spans="1:35" ht="16.2" x14ac:dyDescent="0.3">
      <c r="B128" s="333" t="s">
        <v>104</v>
      </c>
      <c r="C128" s="332"/>
      <c r="D128" s="332"/>
      <c r="E128" s="332"/>
      <c r="F128" s="334"/>
      <c r="G128" s="306"/>
      <c r="H128" s="307"/>
      <c r="I128" s="307"/>
      <c r="J128" s="307"/>
      <c r="K128" s="307"/>
      <c r="L128" s="308"/>
      <c r="M128" s="17"/>
      <c r="N128" s="17"/>
      <c r="O128" s="274"/>
      <c r="P128" s="300"/>
      <c r="Q128" s="301"/>
      <c r="R128" s="17"/>
      <c r="S128" s="333" t="s">
        <v>104</v>
      </c>
      <c r="T128" s="332"/>
      <c r="U128" s="332"/>
      <c r="V128" s="332"/>
      <c r="W128" s="334"/>
      <c r="X128" s="306"/>
      <c r="Y128" s="307"/>
      <c r="Z128" s="307"/>
      <c r="AA128" s="307"/>
      <c r="AB128" s="307"/>
      <c r="AC128" s="308"/>
      <c r="AE128" s="274"/>
      <c r="AF128" s="300"/>
      <c r="AG128" s="301"/>
      <c r="AI128" s="9"/>
    </row>
    <row r="129" spans="2:35" ht="16.2" x14ac:dyDescent="0.3">
      <c r="B129" s="341" t="s">
        <v>98</v>
      </c>
      <c r="C129" s="342"/>
      <c r="D129" s="342"/>
      <c r="E129" s="342"/>
      <c r="F129" s="343"/>
      <c r="G129" s="323">
        <f>+SUM(G125+G128)</f>
        <v>0</v>
      </c>
      <c r="H129" s="324"/>
      <c r="I129" s="324"/>
      <c r="J129" s="324"/>
      <c r="K129" s="324"/>
      <c r="L129" s="325"/>
      <c r="M129" s="17"/>
      <c r="N129" s="17"/>
      <c r="O129" s="282"/>
      <c r="P129" s="376"/>
      <c r="Q129" s="377"/>
      <c r="R129" s="17"/>
      <c r="S129" s="341" t="s">
        <v>98</v>
      </c>
      <c r="T129" s="342"/>
      <c r="U129" s="342"/>
      <c r="V129" s="342"/>
      <c r="W129" s="343"/>
      <c r="X129" s="323">
        <f>+SUM(X125+X128)</f>
        <v>0</v>
      </c>
      <c r="Y129" s="324"/>
      <c r="Z129" s="324"/>
      <c r="AA129" s="324"/>
      <c r="AB129" s="324"/>
      <c r="AC129" s="325"/>
      <c r="AE129" s="274"/>
      <c r="AF129" s="300"/>
      <c r="AG129" s="301"/>
      <c r="AI129" s="9"/>
    </row>
    <row r="130" spans="2:35" ht="36.75" customHeight="1" x14ac:dyDescent="0.2">
      <c r="B130" s="333" t="s">
        <v>38</v>
      </c>
      <c r="C130" s="332"/>
      <c r="D130" s="332"/>
      <c r="E130" s="332"/>
      <c r="F130" s="334"/>
      <c r="G130" s="404"/>
      <c r="H130" s="405"/>
      <c r="I130" s="405"/>
      <c r="J130" s="405"/>
      <c r="K130" s="405"/>
      <c r="L130" s="405"/>
      <c r="M130" s="405"/>
      <c r="N130" s="405"/>
      <c r="O130" s="405"/>
      <c r="P130" s="405"/>
      <c r="Q130" s="405"/>
      <c r="R130" s="405"/>
      <c r="S130" s="405"/>
      <c r="T130" s="405"/>
      <c r="U130" s="405"/>
      <c r="V130" s="405"/>
      <c r="W130" s="405"/>
      <c r="X130" s="405"/>
      <c r="Y130" s="405"/>
      <c r="Z130" s="405"/>
      <c r="AA130" s="405"/>
      <c r="AB130" s="405"/>
      <c r="AC130" s="406"/>
      <c r="AF130" s="21"/>
      <c r="AG130" s="49"/>
      <c r="AI130" s="9"/>
    </row>
    <row r="131" spans="2:35" ht="16.2" x14ac:dyDescent="0.3">
      <c r="B131" s="332"/>
      <c r="C131" s="332"/>
      <c r="D131" s="332"/>
      <c r="E131" s="332"/>
      <c r="F131" s="332"/>
      <c r="G131" s="332"/>
      <c r="H131" s="332"/>
      <c r="I131" s="332"/>
      <c r="J131" s="332"/>
      <c r="K131" s="332"/>
      <c r="L131" s="332"/>
      <c r="M131" s="17"/>
      <c r="N131" s="17"/>
      <c r="O131" s="17"/>
      <c r="P131" s="17"/>
      <c r="Q131" s="17"/>
      <c r="R131" s="17"/>
      <c r="S131" s="332"/>
      <c r="T131" s="332"/>
      <c r="U131" s="332"/>
      <c r="V131" s="332"/>
      <c r="W131" s="332"/>
      <c r="X131" s="332"/>
      <c r="Y131" s="332"/>
      <c r="Z131" s="332"/>
      <c r="AA131" s="332"/>
      <c r="AB131" s="332"/>
      <c r="AC131" s="332"/>
      <c r="AI131" s="9"/>
    </row>
    <row r="132" spans="2:35" ht="16.2" x14ac:dyDescent="0.3">
      <c r="B132" s="333" t="s">
        <v>105</v>
      </c>
      <c r="C132" s="332"/>
      <c r="D132" s="332"/>
      <c r="E132" s="332"/>
      <c r="F132" s="334"/>
      <c r="G132" s="306"/>
      <c r="H132" s="307"/>
      <c r="I132" s="307"/>
      <c r="J132" s="307"/>
      <c r="K132" s="307"/>
      <c r="L132" s="308"/>
      <c r="M132" s="17"/>
      <c r="N132" s="17"/>
      <c r="O132" s="274"/>
      <c r="P132" s="300"/>
      <c r="Q132" s="301"/>
      <c r="R132" s="17"/>
      <c r="S132" s="333" t="s">
        <v>105</v>
      </c>
      <c r="T132" s="332"/>
      <c r="U132" s="332"/>
      <c r="V132" s="332"/>
      <c r="W132" s="334"/>
      <c r="X132" s="306"/>
      <c r="Y132" s="307"/>
      <c r="Z132" s="307"/>
      <c r="AA132" s="307"/>
      <c r="AB132" s="307"/>
      <c r="AC132" s="308"/>
      <c r="AE132" s="274"/>
      <c r="AF132" s="300"/>
      <c r="AG132" s="301"/>
      <c r="AI132" s="9"/>
    </row>
    <row r="133" spans="2:35" ht="16.2" x14ac:dyDescent="0.3">
      <c r="B133" s="424" t="s">
        <v>106</v>
      </c>
      <c r="C133" s="425"/>
      <c r="D133" s="425"/>
      <c r="E133" s="425"/>
      <c r="F133" s="426"/>
      <c r="G133" s="306"/>
      <c r="H133" s="307"/>
      <c r="I133" s="307"/>
      <c r="J133" s="307"/>
      <c r="K133" s="307"/>
      <c r="L133" s="308"/>
      <c r="M133" s="17"/>
      <c r="N133" s="17"/>
      <c r="O133" s="107"/>
      <c r="P133" s="427"/>
      <c r="Q133" s="428"/>
      <c r="R133" s="17"/>
      <c r="S133" s="424" t="s">
        <v>106</v>
      </c>
      <c r="T133" s="425"/>
      <c r="U133" s="425"/>
      <c r="V133" s="425"/>
      <c r="W133" s="426"/>
      <c r="X133" s="306"/>
      <c r="Y133" s="307"/>
      <c r="Z133" s="307"/>
      <c r="AA133" s="307"/>
      <c r="AB133" s="307"/>
      <c r="AC133" s="308"/>
      <c r="AE133" s="108"/>
      <c r="AF133" s="300"/>
      <c r="AG133" s="301"/>
      <c r="AI133" s="9"/>
    </row>
    <row r="134" spans="2:35" ht="31.2" customHeight="1" x14ac:dyDescent="0.2">
      <c r="B134" s="333" t="s">
        <v>38</v>
      </c>
      <c r="C134" s="332"/>
      <c r="D134" s="332"/>
      <c r="E134" s="332"/>
      <c r="F134" s="334"/>
      <c r="G134" s="404"/>
      <c r="H134" s="405"/>
      <c r="I134" s="405"/>
      <c r="J134" s="405"/>
      <c r="K134" s="405"/>
      <c r="L134" s="405"/>
      <c r="M134" s="405"/>
      <c r="N134" s="405"/>
      <c r="O134" s="405"/>
      <c r="P134" s="405"/>
      <c r="Q134" s="405"/>
      <c r="R134" s="405"/>
      <c r="S134" s="405"/>
      <c r="T134" s="405"/>
      <c r="U134" s="405"/>
      <c r="V134" s="405"/>
      <c r="W134" s="405"/>
      <c r="X134" s="405"/>
      <c r="Y134" s="405"/>
      <c r="Z134" s="405"/>
      <c r="AA134" s="405"/>
      <c r="AB134" s="405"/>
      <c r="AC134" s="406"/>
      <c r="AF134" s="21"/>
      <c r="AG134" s="49"/>
      <c r="AI134" s="9"/>
    </row>
    <row r="135" spans="2:35" ht="16.2" x14ac:dyDescent="0.3">
      <c r="B135" s="353"/>
      <c r="C135" s="353"/>
      <c r="D135" s="353"/>
      <c r="E135" s="353"/>
      <c r="F135" s="353"/>
      <c r="G135" s="305"/>
      <c r="H135" s="305"/>
      <c r="I135" s="305"/>
      <c r="J135" s="305"/>
      <c r="K135" s="305"/>
      <c r="L135" s="305"/>
      <c r="M135" s="17"/>
      <c r="N135" s="17"/>
      <c r="O135" s="17"/>
      <c r="P135" s="17"/>
      <c r="Q135" s="17"/>
      <c r="R135" s="17"/>
      <c r="S135" s="353"/>
      <c r="T135" s="353"/>
      <c r="U135" s="353"/>
      <c r="V135" s="353"/>
      <c r="W135" s="353"/>
      <c r="X135" s="305"/>
      <c r="Y135" s="305"/>
      <c r="Z135" s="305"/>
      <c r="AA135" s="305"/>
      <c r="AB135" s="305"/>
      <c r="AC135" s="305"/>
      <c r="AI135" s="9"/>
    </row>
    <row r="136" spans="2:35" ht="16.2" x14ac:dyDescent="0.3">
      <c r="B136" s="523" t="s">
        <v>107</v>
      </c>
      <c r="C136" s="523"/>
      <c r="D136" s="523"/>
      <c r="E136" s="523"/>
      <c r="F136" s="523"/>
      <c r="G136" s="524"/>
      <c r="H136" s="524"/>
      <c r="I136" s="524"/>
      <c r="J136" s="524"/>
      <c r="K136" s="524"/>
      <c r="L136" s="524"/>
      <c r="M136" s="17"/>
      <c r="N136" s="17"/>
      <c r="O136" s="17"/>
      <c r="P136" s="17"/>
      <c r="Q136" s="17"/>
      <c r="R136" s="17"/>
      <c r="S136" s="523" t="s">
        <v>108</v>
      </c>
      <c r="T136" s="523"/>
      <c r="U136" s="523"/>
      <c r="V136" s="523"/>
      <c r="W136" s="523"/>
      <c r="X136" s="524"/>
      <c r="Y136" s="524"/>
      <c r="Z136" s="524"/>
      <c r="AA136" s="524"/>
      <c r="AB136" s="524"/>
      <c r="AC136" s="524"/>
      <c r="AI136" s="9"/>
    </row>
    <row r="137" spans="2:35" ht="16.2" x14ac:dyDescent="0.3">
      <c r="B137" s="333" t="s">
        <v>109</v>
      </c>
      <c r="C137" s="332"/>
      <c r="D137" s="332"/>
      <c r="E137" s="332"/>
      <c r="F137" s="334"/>
      <c r="G137" s="306"/>
      <c r="H137" s="307"/>
      <c r="I137" s="307"/>
      <c r="J137" s="307"/>
      <c r="K137" s="307"/>
      <c r="L137" s="308"/>
      <c r="M137" s="17"/>
      <c r="N137" s="17"/>
      <c r="O137" s="274"/>
      <c r="P137" s="300"/>
      <c r="Q137" s="301"/>
      <c r="R137" s="17"/>
      <c r="S137" s="333" t="s">
        <v>109</v>
      </c>
      <c r="T137" s="332"/>
      <c r="U137" s="332"/>
      <c r="V137" s="332"/>
      <c r="W137" s="334"/>
      <c r="X137" s="306"/>
      <c r="Y137" s="307"/>
      <c r="Z137" s="307"/>
      <c r="AA137" s="307"/>
      <c r="AB137" s="307"/>
      <c r="AC137" s="308"/>
      <c r="AE137" s="274"/>
      <c r="AF137" s="300"/>
      <c r="AG137" s="301"/>
      <c r="AI137" s="9"/>
    </row>
    <row r="138" spans="2:35" ht="16.2" x14ac:dyDescent="0.3">
      <c r="B138" s="333" t="s">
        <v>110</v>
      </c>
      <c r="C138" s="332"/>
      <c r="D138" s="332"/>
      <c r="E138" s="332"/>
      <c r="F138" s="334"/>
      <c r="G138" s="306"/>
      <c r="H138" s="307"/>
      <c r="I138" s="307"/>
      <c r="J138" s="307"/>
      <c r="K138" s="307"/>
      <c r="L138" s="308"/>
      <c r="M138" s="17"/>
      <c r="N138" s="17"/>
      <c r="O138" s="274"/>
      <c r="P138" s="300"/>
      <c r="Q138" s="301"/>
      <c r="R138" s="17"/>
      <c r="S138" s="333" t="s">
        <v>110</v>
      </c>
      <c r="T138" s="332"/>
      <c r="U138" s="332"/>
      <c r="V138" s="332"/>
      <c r="W138" s="334"/>
      <c r="X138" s="306"/>
      <c r="Y138" s="307"/>
      <c r="Z138" s="307"/>
      <c r="AA138" s="307"/>
      <c r="AB138" s="307"/>
      <c r="AC138" s="308"/>
      <c r="AE138" s="274"/>
      <c r="AF138" s="300"/>
      <c r="AG138" s="301"/>
      <c r="AI138" s="9"/>
    </row>
    <row r="139" spans="2:35" ht="16.2" x14ac:dyDescent="0.3">
      <c r="B139" s="333" t="s">
        <v>111</v>
      </c>
      <c r="C139" s="332"/>
      <c r="D139" s="332"/>
      <c r="E139" s="332"/>
      <c r="F139" s="334"/>
      <c r="G139" s="306"/>
      <c r="H139" s="307"/>
      <c r="I139" s="307"/>
      <c r="J139" s="307"/>
      <c r="K139" s="307"/>
      <c r="L139" s="308"/>
      <c r="M139" s="17"/>
      <c r="N139" s="17"/>
      <c r="O139" s="274"/>
      <c r="P139" s="300"/>
      <c r="Q139" s="301"/>
      <c r="R139" s="17"/>
      <c r="S139" s="333" t="s">
        <v>111</v>
      </c>
      <c r="T139" s="332"/>
      <c r="U139" s="332"/>
      <c r="V139" s="332"/>
      <c r="W139" s="334"/>
      <c r="X139" s="306"/>
      <c r="Y139" s="307"/>
      <c r="Z139" s="307"/>
      <c r="AA139" s="307"/>
      <c r="AB139" s="307"/>
      <c r="AC139" s="308"/>
      <c r="AE139" s="274"/>
      <c r="AF139" s="300"/>
      <c r="AG139" s="301"/>
      <c r="AI139" s="9"/>
    </row>
    <row r="140" spans="2:35" ht="16.2" x14ac:dyDescent="0.3">
      <c r="B140" s="333" t="s">
        <v>112</v>
      </c>
      <c r="C140" s="332"/>
      <c r="D140" s="332"/>
      <c r="E140" s="332"/>
      <c r="F140" s="334"/>
      <c r="G140" s="306"/>
      <c r="H140" s="307"/>
      <c r="I140" s="307"/>
      <c r="J140" s="307"/>
      <c r="K140" s="307"/>
      <c r="L140" s="308"/>
      <c r="M140" s="17"/>
      <c r="N140" s="17"/>
      <c r="O140" s="274"/>
      <c r="P140" s="300"/>
      <c r="Q140" s="301"/>
      <c r="R140" s="17"/>
      <c r="S140" s="333" t="s">
        <v>112</v>
      </c>
      <c r="T140" s="332"/>
      <c r="U140" s="332"/>
      <c r="V140" s="332"/>
      <c r="W140" s="334"/>
      <c r="X140" s="306"/>
      <c r="Y140" s="307"/>
      <c r="Z140" s="307"/>
      <c r="AA140" s="307"/>
      <c r="AB140" s="307"/>
      <c r="AC140" s="308"/>
      <c r="AE140" s="274"/>
      <c r="AF140" s="300"/>
      <c r="AG140" s="301"/>
      <c r="AI140" s="9"/>
    </row>
    <row r="141" spans="2:35" ht="16.2" x14ac:dyDescent="0.3">
      <c r="B141" s="333" t="s">
        <v>107</v>
      </c>
      <c r="C141" s="332"/>
      <c r="D141" s="332"/>
      <c r="E141" s="332"/>
      <c r="F141" s="334"/>
      <c r="G141" s="306"/>
      <c r="H141" s="307"/>
      <c r="I141" s="307"/>
      <c r="J141" s="307"/>
      <c r="K141" s="307"/>
      <c r="L141" s="308"/>
      <c r="M141" s="17"/>
      <c r="N141" s="17"/>
      <c r="O141" s="282"/>
      <c r="P141" s="376"/>
      <c r="Q141" s="377"/>
      <c r="R141" s="17"/>
      <c r="S141" s="333" t="s">
        <v>107</v>
      </c>
      <c r="T141" s="332"/>
      <c r="U141" s="332"/>
      <c r="V141" s="332"/>
      <c r="W141" s="334"/>
      <c r="X141" s="306"/>
      <c r="Y141" s="307"/>
      <c r="Z141" s="307"/>
      <c r="AA141" s="307"/>
      <c r="AB141" s="307"/>
      <c r="AC141" s="308"/>
      <c r="AE141" s="274"/>
      <c r="AF141" s="300"/>
      <c r="AG141" s="301"/>
      <c r="AI141" s="9"/>
    </row>
    <row r="142" spans="2:35" ht="33.75" customHeight="1" x14ac:dyDescent="0.2">
      <c r="B142" s="333" t="s">
        <v>38</v>
      </c>
      <c r="C142" s="332"/>
      <c r="D142" s="332"/>
      <c r="E142" s="332"/>
      <c r="F142" s="334"/>
      <c r="G142" s="404"/>
      <c r="H142" s="405"/>
      <c r="I142" s="405"/>
      <c r="J142" s="405"/>
      <c r="K142" s="405"/>
      <c r="L142" s="405"/>
      <c r="M142" s="405"/>
      <c r="N142" s="405"/>
      <c r="O142" s="405"/>
      <c r="P142" s="405"/>
      <c r="Q142" s="405"/>
      <c r="R142" s="405"/>
      <c r="S142" s="405"/>
      <c r="T142" s="405"/>
      <c r="U142" s="405"/>
      <c r="V142" s="405"/>
      <c r="W142" s="405"/>
      <c r="X142" s="405"/>
      <c r="Y142" s="405"/>
      <c r="Z142" s="405"/>
      <c r="AA142" s="405"/>
      <c r="AB142" s="405"/>
      <c r="AC142" s="406"/>
      <c r="AF142" s="21"/>
      <c r="AG142" s="49"/>
      <c r="AI142" s="9"/>
    </row>
    <row r="143" spans="2:35" ht="16.2" x14ac:dyDescent="0.3">
      <c r="B143" s="353"/>
      <c r="C143" s="353"/>
      <c r="D143" s="353"/>
      <c r="E143" s="353"/>
      <c r="F143" s="353"/>
      <c r="G143" s="305"/>
      <c r="H143" s="305"/>
      <c r="I143" s="305"/>
      <c r="J143" s="305"/>
      <c r="K143" s="305"/>
      <c r="L143" s="305"/>
      <c r="M143" s="17"/>
      <c r="N143" s="17"/>
      <c r="O143" s="17"/>
      <c r="P143" s="17"/>
      <c r="Q143" s="17"/>
      <c r="R143" s="17"/>
      <c r="S143" s="17"/>
      <c r="AI143" s="9"/>
    </row>
    <row r="144" spans="2:35" ht="16.2" x14ac:dyDescent="0.3">
      <c r="B144" s="523" t="s">
        <v>113</v>
      </c>
      <c r="C144" s="523"/>
      <c r="D144" s="523"/>
      <c r="E144" s="523"/>
      <c r="F144" s="523"/>
      <c r="G144" s="524"/>
      <c r="H144" s="524"/>
      <c r="I144" s="524"/>
      <c r="J144" s="524"/>
      <c r="K144" s="524"/>
      <c r="L144" s="524"/>
      <c r="M144" s="17"/>
      <c r="N144" s="17"/>
      <c r="O144" s="17"/>
      <c r="P144" s="17"/>
      <c r="Q144" s="17"/>
      <c r="R144" s="17"/>
      <c r="S144" s="17"/>
      <c r="AI144" s="9"/>
    </row>
    <row r="145" spans="1:35" ht="16.2" x14ac:dyDescent="0.3">
      <c r="B145" s="333" t="s">
        <v>114</v>
      </c>
      <c r="C145" s="332"/>
      <c r="D145" s="332"/>
      <c r="E145" s="332"/>
      <c r="F145" s="334"/>
      <c r="G145" s="306"/>
      <c r="H145" s="307"/>
      <c r="I145" s="307"/>
      <c r="J145" s="307"/>
      <c r="K145" s="307"/>
      <c r="L145" s="308"/>
      <c r="M145" s="26"/>
      <c r="N145" s="17"/>
      <c r="O145" s="274"/>
      <c r="P145" s="300"/>
      <c r="Q145" s="301"/>
      <c r="R145" s="17"/>
      <c r="S145" s="17"/>
      <c r="AI145" s="9"/>
    </row>
    <row r="146" spans="1:35" ht="16.2" x14ac:dyDescent="0.3">
      <c r="B146" s="333" t="s">
        <v>115</v>
      </c>
      <c r="C146" s="332"/>
      <c r="D146" s="332"/>
      <c r="E146" s="332"/>
      <c r="F146" s="334"/>
      <c r="G146" s="309"/>
      <c r="H146" s="310"/>
      <c r="I146" s="310"/>
      <c r="J146" s="310"/>
      <c r="K146" s="310"/>
      <c r="L146" s="311"/>
      <c r="M146" s="53" t="str">
        <f>IF(G146="","",DATEDIF(G42,G146,"Y"))</f>
        <v/>
      </c>
      <c r="N146" s="17"/>
      <c r="O146" s="274"/>
      <c r="P146" s="300"/>
      <c r="Q146" s="301"/>
      <c r="R146" s="17"/>
      <c r="S146" s="17"/>
      <c r="AI146" s="9"/>
    </row>
    <row r="147" spans="1:35" ht="16.2" x14ac:dyDescent="0.3">
      <c r="B147" s="333" t="s">
        <v>116</v>
      </c>
      <c r="C147" s="332"/>
      <c r="D147" s="332"/>
      <c r="E147" s="332"/>
      <c r="F147" s="334"/>
      <c r="G147" s="306"/>
      <c r="H147" s="307"/>
      <c r="I147" s="307"/>
      <c r="J147" s="307"/>
      <c r="K147" s="307"/>
      <c r="L147" s="308"/>
      <c r="M147" s="17"/>
      <c r="N147" s="17"/>
      <c r="O147" s="274"/>
      <c r="P147" s="300"/>
      <c r="Q147" s="301"/>
      <c r="R147" s="17"/>
      <c r="S147" s="17"/>
      <c r="AI147" s="9"/>
    </row>
    <row r="148" spans="1:35" ht="16.2" x14ac:dyDescent="0.3">
      <c r="B148" s="333" t="s">
        <v>117</v>
      </c>
      <c r="C148" s="332"/>
      <c r="D148" s="332"/>
      <c r="E148" s="332"/>
      <c r="F148" s="334"/>
      <c r="G148" s="306"/>
      <c r="H148" s="307"/>
      <c r="I148" s="307"/>
      <c r="J148" s="307"/>
      <c r="K148" s="307"/>
      <c r="L148" s="308"/>
      <c r="M148" s="17"/>
      <c r="N148" s="17"/>
      <c r="O148" s="274"/>
      <c r="P148" s="300"/>
      <c r="Q148" s="301"/>
      <c r="R148" s="17"/>
      <c r="S148" s="17"/>
      <c r="AI148" s="9"/>
    </row>
    <row r="149" spans="1:35" ht="31.2" customHeight="1" x14ac:dyDescent="0.2">
      <c r="B149" s="333" t="s">
        <v>38</v>
      </c>
      <c r="C149" s="332"/>
      <c r="D149" s="332"/>
      <c r="E149" s="332"/>
      <c r="F149" s="334"/>
      <c r="G149" s="404"/>
      <c r="H149" s="405"/>
      <c r="I149" s="405"/>
      <c r="J149" s="405"/>
      <c r="K149" s="405"/>
      <c r="L149" s="405"/>
      <c r="M149" s="405"/>
      <c r="N149" s="405"/>
      <c r="O149" s="405"/>
      <c r="P149" s="405"/>
      <c r="Q149" s="405"/>
      <c r="R149" s="405"/>
      <c r="S149" s="405"/>
      <c r="T149" s="405"/>
      <c r="U149" s="405"/>
      <c r="V149" s="405"/>
      <c r="W149" s="405"/>
      <c r="X149" s="405"/>
      <c r="Y149" s="405"/>
      <c r="Z149" s="405"/>
      <c r="AA149" s="405"/>
      <c r="AB149" s="405"/>
      <c r="AC149" s="406"/>
      <c r="AG149" s="37"/>
      <c r="AI149" s="9"/>
    </row>
    <row r="150" spans="1:35" ht="16.2" customHeight="1" thickBot="1" x14ac:dyDescent="0.25">
      <c r="B150" s="19"/>
      <c r="C150" s="19"/>
      <c r="D150" s="19"/>
      <c r="E150" s="19"/>
      <c r="F150" s="19"/>
      <c r="G150" s="48"/>
      <c r="H150" s="45"/>
      <c r="I150" s="45"/>
      <c r="J150" s="45"/>
      <c r="K150" s="45"/>
      <c r="L150" s="45"/>
      <c r="M150" s="46"/>
      <c r="N150" s="46"/>
      <c r="O150" s="46"/>
      <c r="P150" s="46"/>
      <c r="Q150" s="46"/>
      <c r="R150" s="46"/>
      <c r="S150" s="46"/>
      <c r="T150" s="46"/>
      <c r="U150" s="46"/>
      <c r="V150" s="46"/>
      <c r="W150" s="46"/>
      <c r="X150" s="46"/>
      <c r="Y150" s="46"/>
      <c r="Z150" s="46"/>
      <c r="AA150" s="46"/>
      <c r="AB150" s="46"/>
      <c r="AC150" s="46"/>
      <c r="AG150" s="37"/>
      <c r="AI150" s="9"/>
    </row>
    <row r="151" spans="1:35" ht="18.600000000000001" thickTop="1" thickBot="1" x14ac:dyDescent="0.35">
      <c r="B151" s="16"/>
      <c r="C151" s="16"/>
      <c r="D151" s="16"/>
      <c r="E151" s="16"/>
      <c r="F151" s="16"/>
      <c r="G151" s="43"/>
      <c r="H151" s="44"/>
      <c r="I151" s="44"/>
      <c r="J151" s="44"/>
      <c r="K151" s="44"/>
      <c r="L151" s="44"/>
      <c r="M151" s="17"/>
      <c r="N151" s="17"/>
      <c r="O151" s="17"/>
      <c r="P151" s="17"/>
      <c r="Q151" s="17"/>
      <c r="R151" s="17"/>
      <c r="S151" s="17"/>
      <c r="AA151" s="312" t="s">
        <v>10</v>
      </c>
      <c r="AB151" s="295"/>
      <c r="AC151" s="313"/>
      <c r="AD151" s="294" t="s">
        <v>42</v>
      </c>
      <c r="AE151" s="295"/>
      <c r="AF151" s="295"/>
      <c r="AG151" s="296"/>
      <c r="AI151" s="9"/>
    </row>
    <row r="152" spans="1:35" s="15" customFormat="1" ht="17.399999999999999" x14ac:dyDescent="0.3">
      <c r="A152" s="14">
        <v>7</v>
      </c>
      <c r="B152" s="367" t="s">
        <v>118</v>
      </c>
      <c r="C152" s="368"/>
      <c r="D152" s="368"/>
      <c r="E152" s="368"/>
      <c r="F152" s="368"/>
      <c r="G152" s="368"/>
      <c r="H152" s="368"/>
      <c r="I152" s="368"/>
      <c r="J152" s="368"/>
      <c r="K152" s="368"/>
      <c r="L152" s="368"/>
      <c r="M152" s="368"/>
      <c r="N152" s="368"/>
      <c r="O152" s="368"/>
      <c r="P152" s="368"/>
      <c r="Q152" s="368"/>
      <c r="R152" s="368"/>
      <c r="S152" s="368"/>
      <c r="T152" s="368"/>
      <c r="U152" s="368"/>
      <c r="V152" s="368"/>
      <c r="W152" s="368"/>
      <c r="X152" s="368"/>
      <c r="Y152" s="368"/>
      <c r="Z152" s="369"/>
      <c r="AA152" s="338"/>
      <c r="AB152" s="339"/>
      <c r="AC152" s="340"/>
      <c r="AD152" s="297"/>
      <c r="AE152" s="298"/>
      <c r="AF152" s="298"/>
      <c r="AG152" s="299"/>
      <c r="AI152" s="56"/>
    </row>
    <row r="153" spans="1:35" ht="16.8" thickTop="1" x14ac:dyDescent="0.3">
      <c r="B153" s="16"/>
      <c r="C153" s="16"/>
      <c r="D153" s="16"/>
      <c r="E153" s="16"/>
      <c r="F153" s="16"/>
      <c r="G153" s="43"/>
      <c r="H153" s="44"/>
      <c r="I153" s="44"/>
      <c r="J153" s="44"/>
      <c r="K153" s="44"/>
      <c r="L153" s="44"/>
      <c r="M153" s="17"/>
      <c r="N153" s="17"/>
      <c r="O153" s="17"/>
      <c r="P153" s="17"/>
      <c r="Q153" s="17"/>
      <c r="R153" s="17"/>
      <c r="S153" s="17"/>
      <c r="AI153" s="9"/>
    </row>
    <row r="154" spans="1:35" ht="16.2" x14ac:dyDescent="0.3">
      <c r="B154" s="360" t="s">
        <v>119</v>
      </c>
      <c r="C154" s="361"/>
      <c r="D154" s="361"/>
      <c r="E154" s="361"/>
      <c r="F154" s="362"/>
      <c r="G154" s="503"/>
      <c r="H154" s="504"/>
      <c r="I154" s="504"/>
      <c r="J154" s="504"/>
      <c r="K154" s="504"/>
      <c r="L154" s="505"/>
      <c r="M154" s="552"/>
      <c r="N154" s="553"/>
      <c r="O154" s="553"/>
      <c r="P154" s="553"/>
      <c r="Q154" s="553"/>
      <c r="R154" s="553"/>
      <c r="S154" s="553"/>
      <c r="T154" s="553"/>
      <c r="U154" s="553"/>
      <c r="V154" s="553"/>
      <c r="W154" s="553"/>
      <c r="X154" s="553"/>
      <c r="Y154" s="553"/>
      <c r="Z154" s="553"/>
      <c r="AA154" s="553"/>
      <c r="AB154" s="553"/>
      <c r="AC154" s="553"/>
      <c r="AD154" s="553"/>
      <c r="AE154" s="553"/>
      <c r="AF154" s="553"/>
      <c r="AG154" s="553"/>
      <c r="AI154" s="9"/>
    </row>
    <row r="155" spans="1:35" ht="16.2" x14ac:dyDescent="0.3">
      <c r="B155" s="16"/>
      <c r="C155" s="16"/>
      <c r="D155" s="16"/>
      <c r="E155" s="16"/>
      <c r="F155" s="16"/>
      <c r="G155" s="43"/>
      <c r="H155" s="44"/>
      <c r="I155" s="44"/>
      <c r="J155" s="44"/>
      <c r="K155" s="44"/>
      <c r="L155" s="44"/>
      <c r="M155" s="17"/>
      <c r="N155" s="17"/>
      <c r="O155" s="17"/>
      <c r="P155" s="17"/>
      <c r="Q155" s="17"/>
      <c r="R155" s="17"/>
      <c r="S155" s="17"/>
      <c r="AI155" s="9"/>
    </row>
    <row r="156" spans="1:35" ht="16.2" x14ac:dyDescent="0.3">
      <c r="B156" s="506" t="s">
        <v>120</v>
      </c>
      <c r="C156" s="506"/>
      <c r="D156" s="506"/>
      <c r="E156" s="506"/>
      <c r="F156" s="506"/>
      <c r="G156" s="330" t="s">
        <v>121</v>
      </c>
      <c r="H156" s="330"/>
      <c r="I156" s="330"/>
      <c r="J156" s="330"/>
      <c r="K156" s="330"/>
      <c r="L156" s="513" t="s">
        <v>122</v>
      </c>
      <c r="M156" s="513"/>
      <c r="N156" s="513"/>
      <c r="O156" s="513"/>
      <c r="P156" s="513" t="s">
        <v>123</v>
      </c>
      <c r="Q156" s="513"/>
      <c r="R156" s="513"/>
      <c r="S156" s="513"/>
      <c r="T156" s="513"/>
      <c r="U156" s="513" t="s">
        <v>124</v>
      </c>
      <c r="V156" s="513"/>
      <c r="W156" s="513"/>
      <c r="X156" s="513"/>
      <c r="Y156" s="513"/>
      <c r="Z156" s="513" t="s">
        <v>125</v>
      </c>
      <c r="AA156" s="513"/>
      <c r="AB156" s="513"/>
      <c r="AC156" s="513"/>
      <c r="AD156" s="513"/>
      <c r="AE156" s="18"/>
      <c r="AF156" s="18" t="s">
        <v>5</v>
      </c>
      <c r="AI156" s="9"/>
    </row>
    <row r="157" spans="1:35" x14ac:dyDescent="0.2">
      <c r="B157" s="317" t="s">
        <v>126</v>
      </c>
      <c r="C157" s="318"/>
      <c r="D157" s="318"/>
      <c r="E157" s="318"/>
      <c r="F157" s="319"/>
      <c r="G157" s="302"/>
      <c r="H157" s="303"/>
      <c r="I157" s="303"/>
      <c r="J157" s="303"/>
      <c r="K157" s="304"/>
      <c r="L157" s="302"/>
      <c r="M157" s="303"/>
      <c r="N157" s="303"/>
      <c r="O157" s="304"/>
      <c r="P157" s="314"/>
      <c r="Q157" s="315"/>
      <c r="R157" s="315"/>
      <c r="S157" s="315"/>
      <c r="T157" s="316"/>
      <c r="U157" s="302"/>
      <c r="V157" s="303"/>
      <c r="W157" s="303"/>
      <c r="X157" s="303"/>
      <c r="Y157" s="304"/>
      <c r="Z157" s="302"/>
      <c r="AA157" s="303"/>
      <c r="AB157" s="303"/>
      <c r="AC157" s="303"/>
      <c r="AD157" s="304"/>
      <c r="AE157" s="92"/>
      <c r="AF157" s="300"/>
      <c r="AG157" s="301"/>
      <c r="AI157" s="9"/>
    </row>
    <row r="158" spans="1:35" x14ac:dyDescent="0.2">
      <c r="B158" s="317" t="s">
        <v>127</v>
      </c>
      <c r="C158" s="318"/>
      <c r="D158" s="318"/>
      <c r="E158" s="318"/>
      <c r="F158" s="319"/>
      <c r="G158" s="302"/>
      <c r="H158" s="303"/>
      <c r="I158" s="303"/>
      <c r="J158" s="303"/>
      <c r="K158" s="304"/>
      <c r="L158" s="302"/>
      <c r="M158" s="303"/>
      <c r="N158" s="303"/>
      <c r="O158" s="304"/>
      <c r="P158" s="314"/>
      <c r="Q158" s="315"/>
      <c r="R158" s="315"/>
      <c r="S158" s="315"/>
      <c r="T158" s="316"/>
      <c r="U158" s="302"/>
      <c r="V158" s="303"/>
      <c r="W158" s="303"/>
      <c r="X158" s="303"/>
      <c r="Y158" s="304"/>
      <c r="Z158" s="302"/>
      <c r="AA158" s="303"/>
      <c r="AB158" s="303"/>
      <c r="AC158" s="303"/>
      <c r="AD158" s="304"/>
      <c r="AE158" s="92"/>
      <c r="AF158" s="300"/>
      <c r="AG158" s="301"/>
      <c r="AI158" s="9"/>
    </row>
    <row r="159" spans="1:35" x14ac:dyDescent="0.2">
      <c r="B159" s="317" t="s">
        <v>128</v>
      </c>
      <c r="C159" s="318"/>
      <c r="D159" s="318"/>
      <c r="E159" s="318"/>
      <c r="F159" s="319"/>
      <c r="G159" s="388"/>
      <c r="H159" s="389"/>
      <c r="I159" s="389"/>
      <c r="J159" s="389"/>
      <c r="K159" s="390"/>
      <c r="L159" s="388"/>
      <c r="M159" s="389"/>
      <c r="N159" s="389"/>
      <c r="O159" s="390"/>
      <c r="P159" s="314"/>
      <c r="Q159" s="315"/>
      <c r="R159" s="315"/>
      <c r="S159" s="315"/>
      <c r="T159" s="316"/>
      <c r="U159" s="388"/>
      <c r="V159" s="389"/>
      <c r="W159" s="389"/>
      <c r="X159" s="389"/>
      <c r="Y159" s="390"/>
      <c r="Z159" s="388"/>
      <c r="AA159" s="389"/>
      <c r="AB159" s="389"/>
      <c r="AC159" s="389"/>
      <c r="AD159" s="390"/>
      <c r="AE159" s="92"/>
      <c r="AF159" s="300"/>
      <c r="AG159" s="301"/>
      <c r="AI159" s="9"/>
    </row>
    <row r="160" spans="1:35" x14ac:dyDescent="0.2">
      <c r="B160" s="289" t="s">
        <v>129</v>
      </c>
      <c r="C160" s="290"/>
      <c r="D160" s="290"/>
      <c r="E160" s="290"/>
      <c r="F160" s="291"/>
      <c r="G160" s="388"/>
      <c r="H160" s="389"/>
      <c r="I160" s="389"/>
      <c r="J160" s="389"/>
      <c r="K160" s="390"/>
      <c r="L160" s="388"/>
      <c r="M160" s="389"/>
      <c r="N160" s="389"/>
      <c r="O160" s="390"/>
      <c r="P160" s="314"/>
      <c r="Q160" s="315"/>
      <c r="R160" s="315"/>
      <c r="S160" s="315"/>
      <c r="T160" s="316"/>
      <c r="U160" s="388"/>
      <c r="V160" s="389"/>
      <c r="W160" s="389"/>
      <c r="X160" s="389"/>
      <c r="Y160" s="390"/>
      <c r="Z160" s="388"/>
      <c r="AA160" s="389"/>
      <c r="AB160" s="389"/>
      <c r="AC160" s="389"/>
      <c r="AD160" s="390"/>
      <c r="AE160" s="92"/>
      <c r="AF160" s="286"/>
      <c r="AG160" s="287"/>
      <c r="AI160" s="9"/>
    </row>
    <row r="161" spans="1:35" x14ac:dyDescent="0.2">
      <c r="B161" s="317" t="s">
        <v>130</v>
      </c>
      <c r="C161" s="318"/>
      <c r="D161" s="318"/>
      <c r="E161" s="318"/>
      <c r="F161" s="319"/>
      <c r="G161" s="306"/>
      <c r="H161" s="307"/>
      <c r="I161" s="307"/>
      <c r="J161" s="307"/>
      <c r="K161" s="308"/>
      <c r="L161" s="306"/>
      <c r="M161" s="307"/>
      <c r="N161" s="307"/>
      <c r="O161" s="308"/>
      <c r="P161" s="525"/>
      <c r="Q161" s="526"/>
      <c r="R161" s="526"/>
      <c r="S161" s="526"/>
      <c r="T161" s="527"/>
      <c r="U161" s="306"/>
      <c r="V161" s="307"/>
      <c r="W161" s="307"/>
      <c r="X161" s="307"/>
      <c r="Y161" s="308"/>
      <c r="Z161" s="306"/>
      <c r="AA161" s="307"/>
      <c r="AB161" s="307"/>
      <c r="AC161" s="307"/>
      <c r="AD161" s="308"/>
      <c r="AE161" s="92"/>
      <c r="AF161" s="300"/>
      <c r="AG161" s="301"/>
      <c r="AI161" s="9"/>
    </row>
    <row r="162" spans="1:35" x14ac:dyDescent="0.2">
      <c r="B162" s="317" t="s">
        <v>131</v>
      </c>
      <c r="C162" s="318"/>
      <c r="D162" s="318"/>
      <c r="E162" s="318"/>
      <c r="F162" s="319"/>
      <c r="G162" s="306"/>
      <c r="H162" s="307"/>
      <c r="I162" s="307"/>
      <c r="J162" s="307"/>
      <c r="K162" s="308"/>
      <c r="L162" s="306"/>
      <c r="M162" s="307"/>
      <c r="N162" s="307"/>
      <c r="O162" s="308"/>
      <c r="P162" s="525"/>
      <c r="Q162" s="526"/>
      <c r="R162" s="526"/>
      <c r="S162" s="526"/>
      <c r="T162" s="527"/>
      <c r="U162" s="306"/>
      <c r="V162" s="307"/>
      <c r="W162" s="307"/>
      <c r="X162" s="307"/>
      <c r="Y162" s="308"/>
      <c r="Z162" s="306"/>
      <c r="AA162" s="307"/>
      <c r="AB162" s="307"/>
      <c r="AC162" s="307"/>
      <c r="AD162" s="308"/>
      <c r="AE162" s="92"/>
      <c r="AF162" s="286"/>
      <c r="AG162" s="287"/>
      <c r="AI162" s="9"/>
    </row>
    <row r="163" spans="1:35" x14ac:dyDescent="0.2">
      <c r="B163" s="317" t="s">
        <v>132</v>
      </c>
      <c r="C163" s="318"/>
      <c r="D163" s="318"/>
      <c r="E163" s="318"/>
      <c r="F163" s="319"/>
      <c r="G163" s="320"/>
      <c r="H163" s="321"/>
      <c r="I163" s="321"/>
      <c r="J163" s="321"/>
      <c r="K163" s="322"/>
      <c r="L163" s="320"/>
      <c r="M163" s="321"/>
      <c r="N163" s="321"/>
      <c r="O163" s="322"/>
      <c r="P163" s="520"/>
      <c r="Q163" s="521"/>
      <c r="R163" s="521"/>
      <c r="S163" s="521"/>
      <c r="T163" s="522"/>
      <c r="U163" s="320"/>
      <c r="V163" s="321"/>
      <c r="W163" s="321"/>
      <c r="X163" s="321"/>
      <c r="Y163" s="322"/>
      <c r="Z163" s="320"/>
      <c r="AA163" s="321"/>
      <c r="AB163" s="321"/>
      <c r="AC163" s="321"/>
      <c r="AD163" s="322"/>
      <c r="AF163" s="300"/>
      <c r="AG163" s="301"/>
      <c r="AI163" s="9"/>
    </row>
    <row r="164" spans="1:35" x14ac:dyDescent="0.2">
      <c r="B164" s="317" t="s">
        <v>133</v>
      </c>
      <c r="C164" s="318"/>
      <c r="D164" s="318"/>
      <c r="E164" s="318"/>
      <c r="F164" s="319"/>
      <c r="G164" s="320"/>
      <c r="H164" s="321"/>
      <c r="I164" s="321"/>
      <c r="J164" s="321"/>
      <c r="K164" s="322"/>
      <c r="L164" s="320"/>
      <c r="M164" s="321"/>
      <c r="N164" s="321"/>
      <c r="O164" s="322"/>
      <c r="P164" s="520"/>
      <c r="Q164" s="521"/>
      <c r="R164" s="521"/>
      <c r="S164" s="521"/>
      <c r="T164" s="522"/>
      <c r="U164" s="320"/>
      <c r="V164" s="321"/>
      <c r="W164" s="321"/>
      <c r="X164" s="321"/>
      <c r="Y164" s="322"/>
      <c r="Z164" s="320"/>
      <c r="AA164" s="321"/>
      <c r="AB164" s="321"/>
      <c r="AC164" s="321"/>
      <c r="AD164" s="322"/>
      <c r="AE164" s="92"/>
      <c r="AF164" s="300"/>
      <c r="AG164" s="301"/>
      <c r="AI164" s="9"/>
    </row>
    <row r="165" spans="1:35" ht="27.45" customHeight="1" x14ac:dyDescent="0.2">
      <c r="B165" s="360" t="s">
        <v>134</v>
      </c>
      <c r="C165" s="361"/>
      <c r="D165" s="361"/>
      <c r="E165" s="361"/>
      <c r="F165" s="362"/>
      <c r="G165" s="302"/>
      <c r="H165" s="303"/>
      <c r="I165" s="303"/>
      <c r="J165" s="303"/>
      <c r="K165" s="304"/>
      <c r="L165" s="302"/>
      <c r="M165" s="303"/>
      <c r="N165" s="303"/>
      <c r="O165" s="304"/>
      <c r="P165" s="314"/>
      <c r="Q165" s="315"/>
      <c r="R165" s="315"/>
      <c r="S165" s="315"/>
      <c r="T165" s="316"/>
      <c r="U165" s="302"/>
      <c r="V165" s="303"/>
      <c r="W165" s="303"/>
      <c r="X165" s="303"/>
      <c r="Y165" s="304"/>
      <c r="Z165" s="306"/>
      <c r="AA165" s="307"/>
      <c r="AB165" s="307"/>
      <c r="AC165" s="307"/>
      <c r="AD165" s="308"/>
      <c r="AE165" s="92"/>
      <c r="AF165" s="510"/>
      <c r="AG165" s="511"/>
      <c r="AI165" s="9"/>
    </row>
    <row r="166" spans="1:35" ht="26.25" customHeight="1" x14ac:dyDescent="0.2">
      <c r="B166" s="360" t="s">
        <v>135</v>
      </c>
      <c r="C166" s="361"/>
      <c r="D166" s="361"/>
      <c r="E166" s="361"/>
      <c r="F166" s="362"/>
      <c r="G166" s="388"/>
      <c r="H166" s="389"/>
      <c r="I166" s="389"/>
      <c r="J166" s="389"/>
      <c r="K166" s="390"/>
      <c r="L166" s="514"/>
      <c r="M166" s="515"/>
      <c r="N166" s="515"/>
      <c r="O166" s="516"/>
      <c r="P166" s="517"/>
      <c r="Q166" s="518"/>
      <c r="R166" s="518"/>
      <c r="S166" s="518"/>
      <c r="T166" s="519"/>
      <c r="U166" s="302"/>
      <c r="V166" s="303"/>
      <c r="W166" s="303"/>
      <c r="X166" s="303"/>
      <c r="Y166" s="304"/>
      <c r="Z166" s="306"/>
      <c r="AA166" s="307"/>
      <c r="AB166" s="307"/>
      <c r="AC166" s="307"/>
      <c r="AD166" s="308"/>
      <c r="AE166" s="92"/>
      <c r="AF166" s="589"/>
      <c r="AG166" s="589"/>
      <c r="AI166" s="9"/>
    </row>
    <row r="167" spans="1:35" x14ac:dyDescent="0.2">
      <c r="B167" s="317" t="s">
        <v>136</v>
      </c>
      <c r="C167" s="318"/>
      <c r="D167" s="318"/>
      <c r="E167" s="318"/>
      <c r="F167" s="319"/>
      <c r="G167" s="302"/>
      <c r="H167" s="303"/>
      <c r="I167" s="303"/>
      <c r="J167" s="303"/>
      <c r="K167" s="304"/>
      <c r="L167" s="302"/>
      <c r="M167" s="303"/>
      <c r="N167" s="303"/>
      <c r="O167" s="304"/>
      <c r="P167" s="314"/>
      <c r="Q167" s="315"/>
      <c r="R167" s="315"/>
      <c r="S167" s="315"/>
      <c r="T167" s="316"/>
      <c r="U167" s="302"/>
      <c r="V167" s="303"/>
      <c r="W167" s="303"/>
      <c r="X167" s="303"/>
      <c r="Y167" s="304"/>
      <c r="Z167" s="514"/>
      <c r="AA167" s="515"/>
      <c r="AB167" s="515"/>
      <c r="AC167" s="515"/>
      <c r="AD167" s="516"/>
      <c r="AE167" s="92"/>
      <c r="AF167" s="300"/>
      <c r="AG167" s="301"/>
      <c r="AI167" s="9"/>
    </row>
    <row r="168" spans="1:35" x14ac:dyDescent="0.2">
      <c r="B168" s="360" t="s">
        <v>137</v>
      </c>
      <c r="C168" s="361"/>
      <c r="D168" s="361"/>
      <c r="E168" s="361"/>
      <c r="F168" s="362"/>
      <c r="G168" s="388"/>
      <c r="H168" s="389"/>
      <c r="I168" s="389"/>
      <c r="J168" s="389"/>
      <c r="K168" s="390"/>
      <c r="L168" s="381"/>
      <c r="M168" s="382"/>
      <c r="N168" s="382"/>
      <c r="O168" s="383"/>
      <c r="P168" s="514"/>
      <c r="Q168" s="515"/>
      <c r="R168" s="515"/>
      <c r="S168" s="515"/>
      <c r="T168" s="516"/>
      <c r="U168" s="381"/>
      <c r="V168" s="382"/>
      <c r="W168" s="382"/>
      <c r="X168" s="382"/>
      <c r="Y168" s="383"/>
      <c r="Z168" s="381"/>
      <c r="AA168" s="382"/>
      <c r="AB168" s="382"/>
      <c r="AC168" s="382"/>
      <c r="AD168" s="383"/>
      <c r="AF168" s="300"/>
      <c r="AG168" s="301"/>
      <c r="AI168" s="9"/>
    </row>
    <row r="169" spans="1:35" x14ac:dyDescent="0.2">
      <c r="B169" s="280"/>
      <c r="C169" s="251"/>
      <c r="D169" s="251"/>
      <c r="E169" s="251"/>
      <c r="F169" s="253" t="s">
        <v>138</v>
      </c>
      <c r="G169" s="576"/>
      <c r="H169" s="577"/>
      <c r="I169" s="577"/>
      <c r="J169" s="577"/>
      <c r="K169" s="578"/>
      <c r="L169" s="586"/>
      <c r="M169" s="587"/>
      <c r="N169" s="587"/>
      <c r="O169" s="588"/>
      <c r="P169" s="573"/>
      <c r="Q169" s="574"/>
      <c r="R169" s="574"/>
      <c r="S169" s="574"/>
      <c r="T169" s="575"/>
      <c r="U169" s="573"/>
      <c r="V169" s="574"/>
      <c r="W169" s="574"/>
      <c r="X169" s="574"/>
      <c r="Y169" s="575"/>
      <c r="Z169" s="573"/>
      <c r="AA169" s="574"/>
      <c r="AB169" s="574"/>
      <c r="AC169" s="574"/>
      <c r="AD169" s="575"/>
      <c r="AF169" s="92"/>
      <c r="AG169" s="252"/>
      <c r="AI169" s="9"/>
    </row>
    <row r="170" spans="1:35" ht="16.8" thickBot="1" x14ac:dyDescent="0.35">
      <c r="B170" s="19"/>
      <c r="C170" s="19"/>
      <c r="D170" s="19"/>
      <c r="E170" s="19"/>
      <c r="F170" s="19"/>
      <c r="G170" s="48"/>
      <c r="H170" s="45"/>
      <c r="I170" s="45"/>
      <c r="J170" s="45"/>
      <c r="K170" s="45"/>
      <c r="L170" s="45"/>
      <c r="M170" s="17"/>
      <c r="N170" s="17"/>
      <c r="O170" s="17"/>
      <c r="Q170" s="37"/>
      <c r="R170" s="17"/>
      <c r="S170" s="19"/>
      <c r="T170" s="19"/>
      <c r="U170" s="19"/>
      <c r="V170" s="19"/>
      <c r="W170" s="19"/>
      <c r="X170" s="48"/>
      <c r="Y170" s="45"/>
      <c r="Z170" s="45"/>
      <c r="AA170" s="45"/>
      <c r="AB170" s="45"/>
      <c r="AC170" s="45"/>
      <c r="AG170" s="37"/>
      <c r="AI170" s="9"/>
    </row>
    <row r="171" spans="1:35" ht="18.600000000000001" thickTop="1" thickBot="1" x14ac:dyDescent="0.35">
      <c r="B171" s="16"/>
      <c r="C171" s="16"/>
      <c r="D171" s="16"/>
      <c r="E171" s="16"/>
      <c r="F171" s="16"/>
      <c r="G171" s="43"/>
      <c r="H171" s="44"/>
      <c r="I171" s="44"/>
      <c r="J171" s="44"/>
      <c r="K171" s="44"/>
      <c r="L171" s="44"/>
      <c r="M171" s="17"/>
      <c r="N171" s="17"/>
      <c r="O171" s="17"/>
      <c r="P171" s="17"/>
      <c r="Q171" s="17"/>
      <c r="R171" s="17"/>
      <c r="S171" s="17"/>
      <c r="AA171" s="312" t="s">
        <v>10</v>
      </c>
      <c r="AB171" s="295"/>
      <c r="AC171" s="313"/>
      <c r="AD171" s="294" t="s">
        <v>42</v>
      </c>
      <c r="AE171" s="295"/>
      <c r="AF171" s="295"/>
      <c r="AG171" s="296"/>
      <c r="AI171" s="9"/>
    </row>
    <row r="172" spans="1:35" s="15" customFormat="1" ht="17.399999999999999" x14ac:dyDescent="0.3">
      <c r="A172" s="14">
        <v>8</v>
      </c>
      <c r="B172" s="367" t="s">
        <v>139</v>
      </c>
      <c r="C172" s="368"/>
      <c r="D172" s="368"/>
      <c r="E172" s="368"/>
      <c r="F172" s="368"/>
      <c r="G172" s="368"/>
      <c r="H172" s="368"/>
      <c r="I172" s="368"/>
      <c r="J172" s="368"/>
      <c r="K172" s="368"/>
      <c r="L172" s="368"/>
      <c r="M172" s="368"/>
      <c r="N172" s="368"/>
      <c r="O172" s="368"/>
      <c r="P172" s="368"/>
      <c r="Q172" s="368"/>
      <c r="R172" s="368"/>
      <c r="S172" s="368"/>
      <c r="T172" s="368"/>
      <c r="U172" s="368"/>
      <c r="V172" s="368"/>
      <c r="W172" s="368"/>
      <c r="X172" s="368"/>
      <c r="Y172" s="368"/>
      <c r="Z172" s="369"/>
      <c r="AA172" s="338"/>
      <c r="AB172" s="339"/>
      <c r="AC172" s="340"/>
      <c r="AD172" s="297"/>
      <c r="AE172" s="298"/>
      <c r="AF172" s="298"/>
      <c r="AG172" s="299"/>
      <c r="AI172" s="56"/>
    </row>
    <row r="173" spans="1:35" ht="16.8" thickTop="1" x14ac:dyDescent="0.3">
      <c r="B173" s="16"/>
      <c r="C173" s="16"/>
      <c r="D173" s="16"/>
      <c r="E173" s="16"/>
      <c r="F173" s="16"/>
      <c r="G173" s="43"/>
      <c r="H173" s="44"/>
      <c r="I173" s="44"/>
      <c r="J173" s="44"/>
      <c r="K173" s="44"/>
      <c r="L173" s="44"/>
      <c r="M173" s="17"/>
      <c r="N173" s="17"/>
      <c r="O173" s="17"/>
      <c r="P173" s="17"/>
      <c r="Q173" s="17"/>
      <c r="R173" s="17"/>
      <c r="S173" s="17"/>
      <c r="AI173" s="9"/>
    </row>
    <row r="174" spans="1:35" ht="16.2" x14ac:dyDescent="0.3">
      <c r="A174" s="95"/>
      <c r="B174" s="360" t="s">
        <v>140</v>
      </c>
      <c r="C174" s="361"/>
      <c r="D174" s="361"/>
      <c r="E174" s="361"/>
      <c r="F174" s="362"/>
      <c r="G174" s="503"/>
      <c r="H174" s="504"/>
      <c r="I174" s="504"/>
      <c r="J174" s="504"/>
      <c r="K174" s="504"/>
      <c r="L174" s="505"/>
      <c r="M174" s="30"/>
      <c r="N174" s="30"/>
      <c r="O174" s="30"/>
      <c r="P174" s="30"/>
      <c r="Q174" s="30"/>
      <c r="R174" s="30"/>
      <c r="S174" s="30"/>
      <c r="T174" s="95"/>
      <c r="U174" s="95"/>
      <c r="V174" s="95"/>
      <c r="W174" s="95"/>
      <c r="X174" s="95"/>
      <c r="Y174" s="95"/>
      <c r="Z174" s="95"/>
      <c r="AA174" s="95"/>
      <c r="AB174" s="95"/>
      <c r="AC174" s="95"/>
      <c r="AD174" s="95"/>
      <c r="AE174" s="95"/>
      <c r="AF174" s="95"/>
      <c r="AG174" s="95"/>
      <c r="AI174" s="9"/>
    </row>
    <row r="175" spans="1:35" ht="16.2" x14ac:dyDescent="0.3">
      <c r="A175" s="95"/>
      <c r="B175" s="96"/>
      <c r="C175" s="96"/>
      <c r="D175" s="96"/>
      <c r="E175" s="96"/>
      <c r="F175" s="96"/>
      <c r="G175" s="97"/>
      <c r="H175" s="98"/>
      <c r="I175" s="98"/>
      <c r="J175" s="98"/>
      <c r="K175" s="98"/>
      <c r="L175" s="98"/>
      <c r="M175" s="30"/>
      <c r="N175" s="30"/>
      <c r="O175" s="30"/>
      <c r="P175" s="30"/>
      <c r="Q175" s="30"/>
      <c r="R175" s="30"/>
      <c r="S175" s="30"/>
      <c r="T175" s="95"/>
      <c r="U175" s="95"/>
      <c r="V175" s="95"/>
      <c r="W175" s="95"/>
      <c r="X175" s="95"/>
      <c r="Y175" s="95"/>
      <c r="Z175" s="95"/>
      <c r="AA175" s="95"/>
      <c r="AB175" s="95"/>
      <c r="AC175" s="95"/>
      <c r="AD175" s="95"/>
      <c r="AE175" s="95"/>
      <c r="AF175" s="95"/>
      <c r="AG175" s="95"/>
      <c r="AI175" s="9"/>
    </row>
    <row r="176" spans="1:35" ht="17.399999999999999" x14ac:dyDescent="0.3">
      <c r="A176" s="95"/>
      <c r="B176" s="506" t="s">
        <v>120</v>
      </c>
      <c r="C176" s="506"/>
      <c r="D176" s="506"/>
      <c r="E176" s="506"/>
      <c r="F176" s="506"/>
      <c r="G176" s="579" t="s">
        <v>121</v>
      </c>
      <c r="H176" s="579"/>
      <c r="I176" s="579"/>
      <c r="J176" s="579"/>
      <c r="K176" s="579"/>
      <c r="L176" s="513" t="s">
        <v>122</v>
      </c>
      <c r="M176" s="513"/>
      <c r="N176" s="513"/>
      <c r="O176" s="513"/>
      <c r="P176" s="513" t="s">
        <v>123</v>
      </c>
      <c r="Q176" s="513"/>
      <c r="R176" s="513"/>
      <c r="S176" s="513"/>
      <c r="T176" s="513"/>
      <c r="U176" s="513" t="s">
        <v>124</v>
      </c>
      <c r="V176" s="513"/>
      <c r="W176" s="513"/>
      <c r="X176" s="513"/>
      <c r="Y176" s="513"/>
      <c r="Z176" s="513" t="s">
        <v>125</v>
      </c>
      <c r="AA176" s="513"/>
      <c r="AB176" s="513"/>
      <c r="AC176" s="513"/>
      <c r="AD176" s="513"/>
      <c r="AE176" s="99"/>
      <c r="AF176" s="512" t="s">
        <v>5</v>
      </c>
      <c r="AG176" s="512"/>
      <c r="AI176" s="9"/>
    </row>
    <row r="177" spans="1:35" x14ac:dyDescent="0.2">
      <c r="A177" s="95"/>
      <c r="B177" s="360" t="s">
        <v>141</v>
      </c>
      <c r="C177" s="361"/>
      <c r="D177" s="361"/>
      <c r="E177" s="361"/>
      <c r="F177" s="362"/>
      <c r="G177" s="306"/>
      <c r="H177" s="307"/>
      <c r="I177" s="307"/>
      <c r="J177" s="307"/>
      <c r="K177" s="308"/>
      <c r="L177" s="306"/>
      <c r="M177" s="307"/>
      <c r="N177" s="307"/>
      <c r="O177" s="307"/>
      <c r="P177" s="306"/>
      <c r="Q177" s="307"/>
      <c r="R177" s="307"/>
      <c r="S177" s="307"/>
      <c r="T177" s="308"/>
      <c r="U177" s="306"/>
      <c r="V177" s="307"/>
      <c r="W177" s="307"/>
      <c r="X177" s="307"/>
      <c r="Y177" s="308"/>
      <c r="Z177" s="306"/>
      <c r="AA177" s="307"/>
      <c r="AB177" s="307"/>
      <c r="AC177" s="307"/>
      <c r="AD177" s="308"/>
      <c r="AE177" s="100"/>
      <c r="AF177" s="510"/>
      <c r="AG177" s="511"/>
      <c r="AI177" s="9" t="str">
        <f>IF(OR(Information!$G$177=Validations!$AB$2,Information!$G$177=Validations!$AB$3,Information!$G$177=Validations!$AB$4,Information!$G$177=Validations!$AB$5,Information!$G$177=Validations!$AB$6,Information!$G$177=Validations!$AB$7,Information!$G$177=Validations!$AB$8,Information!$G$177=Validations!$AB$9,Information!$G$177=Validations!$AB$10,Information!$G$177=Validations!$AB$11,Information!$G$177=Validations!$AB$12,Information!$L$177=Validations!$AB$2,Information!$L$177=Validations!$AB$3,Information!$L$177=Validations!$AB$4,Information!$L$177=Validations!$AB$5,Information!$L$177=Validations!$AB$6,Information!$L$177=Validations!$AB$7,Information!$L$177=Validations!$AB$8,Information!$L$177=Validations!$AB$9,Information!$L$177=Validations!$AB$10,Information!$L$177=Validations!$AB$11,Information!$L$177=Validations!$AB$12,Information!$P$177=Validations!$AB$2,Information!$P$177=Validations!$AB$3,Information!$P$177=Validations!$AB$4,Information!$P$177=Validations!$AB$5,Information!$P$177=Validations!$AB$6,Information!$P$177=Validations!$AB$7,Information!$P$177=Validations!$AB$8,Information!$P$177=Validations!$AB$9,Information!$P$177=Validations!$AB$10,Information!$P$177=Validations!$AB$11,Information!$P$177=Validations!$AB$12,Information!$U$177=Validations!$AB$2,Information!$U$177=Validations!$AB$3,Information!$U$177=Validations!$AB$4,Information!$U$177=Validations!$AB$5,Information!$U$177=Validations!$AB$6,Information!$U$177=Validations!$AB$7,Information!$U$177=Validations!$AB$8,Information!$U$177=Validations!$AB$9,Information!$U$177=Validations!$AB$10,Information!$U$177=Validations!$AB$11,Information!$U$177=Validations!$AB$12,Information!$Z$177=Validations!$AB$2,Information!$Z$177=Validations!$AB$3,Information!$Z$177=Validations!$AB$4,Information!$Z$177=Validations!$AB$5,Information!$Z$177=Validations!$AB$6,Information!$Z$177=Validations!$AB$7,Information!$Z$177=Validations!$AB$8,Information!$Z$177=Validations!$AB$9,Information!$Z$177=Validations!$AB$10,Information!$Z$177=Validations!$AB$11,Information!$Z$177=Validations!$AB$12),"MIFID","Not")</f>
        <v>Not</v>
      </c>
    </row>
    <row r="178" spans="1:35" x14ac:dyDescent="0.2">
      <c r="A178" s="95"/>
      <c r="B178" s="350" t="s">
        <v>142</v>
      </c>
      <c r="C178" s="351"/>
      <c r="D178" s="351"/>
      <c r="E178" s="351"/>
      <c r="F178" s="352"/>
      <c r="G178" s="306"/>
      <c r="H178" s="307"/>
      <c r="I178" s="307"/>
      <c r="J178" s="307"/>
      <c r="K178" s="308"/>
      <c r="L178" s="306"/>
      <c r="M178" s="307"/>
      <c r="N178" s="307"/>
      <c r="O178" s="307"/>
      <c r="P178" s="306"/>
      <c r="Q178" s="307"/>
      <c r="R178" s="307"/>
      <c r="S178" s="307"/>
      <c r="T178" s="308"/>
      <c r="U178" s="306"/>
      <c r="V178" s="307"/>
      <c r="W178" s="307"/>
      <c r="X178" s="307"/>
      <c r="Y178" s="308"/>
      <c r="Z178" s="306"/>
      <c r="AA178" s="307"/>
      <c r="AB178" s="307"/>
      <c r="AC178" s="307"/>
      <c r="AD178" s="308"/>
      <c r="AE178" s="100"/>
      <c r="AF178" s="272"/>
      <c r="AG178" s="281"/>
      <c r="AI178" s="9"/>
    </row>
    <row r="179" spans="1:35" x14ac:dyDescent="0.2">
      <c r="A179" s="95"/>
      <c r="B179" s="350" t="s">
        <v>143</v>
      </c>
      <c r="C179" s="351"/>
      <c r="D179" s="351"/>
      <c r="E179" s="351"/>
      <c r="F179" s="352"/>
      <c r="G179" s="306"/>
      <c r="H179" s="307"/>
      <c r="I179" s="307"/>
      <c r="J179" s="307"/>
      <c r="K179" s="308"/>
      <c r="L179" s="306"/>
      <c r="M179" s="307"/>
      <c r="N179" s="307"/>
      <c r="O179" s="307"/>
      <c r="P179" s="306"/>
      <c r="Q179" s="307"/>
      <c r="R179" s="307"/>
      <c r="S179" s="307"/>
      <c r="T179" s="308"/>
      <c r="U179" s="306"/>
      <c r="V179" s="307"/>
      <c r="W179" s="307"/>
      <c r="X179" s="307"/>
      <c r="Y179" s="308"/>
      <c r="Z179" s="306"/>
      <c r="AA179" s="307"/>
      <c r="AB179" s="307"/>
      <c r="AC179" s="307"/>
      <c r="AD179" s="308"/>
      <c r="AE179" s="100"/>
      <c r="AF179" s="272"/>
      <c r="AG179" s="281"/>
      <c r="AI179" s="9"/>
    </row>
    <row r="180" spans="1:35" x14ac:dyDescent="0.2">
      <c r="A180" s="95"/>
      <c r="B180" s="360" t="s">
        <v>127</v>
      </c>
      <c r="C180" s="361"/>
      <c r="D180" s="361"/>
      <c r="E180" s="361"/>
      <c r="F180" s="362"/>
      <c r="G180" s="306"/>
      <c r="H180" s="307"/>
      <c r="I180" s="307"/>
      <c r="J180" s="307"/>
      <c r="K180" s="308"/>
      <c r="L180" s="306"/>
      <c r="M180" s="307"/>
      <c r="N180" s="307"/>
      <c r="O180" s="307"/>
      <c r="P180" s="306"/>
      <c r="Q180" s="307"/>
      <c r="R180" s="307"/>
      <c r="S180" s="307"/>
      <c r="T180" s="308"/>
      <c r="U180" s="306"/>
      <c r="V180" s="307"/>
      <c r="W180" s="307"/>
      <c r="X180" s="307"/>
      <c r="Y180" s="308"/>
      <c r="Z180" s="306"/>
      <c r="AA180" s="307"/>
      <c r="AB180" s="307"/>
      <c r="AC180" s="307"/>
      <c r="AD180" s="308"/>
      <c r="AE180" s="100"/>
      <c r="AF180" s="510"/>
      <c r="AG180" s="511"/>
      <c r="AI180" s="9"/>
    </row>
    <row r="181" spans="1:35" x14ac:dyDescent="0.2">
      <c r="A181" s="95"/>
      <c r="B181" s="360" t="s">
        <v>144</v>
      </c>
      <c r="C181" s="361"/>
      <c r="D181" s="361"/>
      <c r="E181" s="361"/>
      <c r="F181" s="362"/>
      <c r="G181" s="306"/>
      <c r="H181" s="307"/>
      <c r="I181" s="307"/>
      <c r="J181" s="307"/>
      <c r="K181" s="308"/>
      <c r="L181" s="306"/>
      <c r="M181" s="307"/>
      <c r="N181" s="307"/>
      <c r="O181" s="307"/>
      <c r="P181" s="302"/>
      <c r="Q181" s="303"/>
      <c r="R181" s="303"/>
      <c r="S181" s="303"/>
      <c r="T181" s="304"/>
      <c r="U181" s="302"/>
      <c r="V181" s="303"/>
      <c r="W181" s="303"/>
      <c r="X181" s="303"/>
      <c r="Y181" s="304"/>
      <c r="Z181" s="302"/>
      <c r="AA181" s="303"/>
      <c r="AB181" s="303"/>
      <c r="AC181" s="303"/>
      <c r="AD181" s="304"/>
      <c r="AE181" s="100"/>
      <c r="AF181" s="510"/>
      <c r="AG181" s="511"/>
      <c r="AI181" s="9"/>
    </row>
    <row r="182" spans="1:35" x14ac:dyDescent="0.2">
      <c r="A182" s="95"/>
      <c r="B182" s="580" t="s">
        <v>145</v>
      </c>
      <c r="C182" s="581"/>
      <c r="D182" s="581"/>
      <c r="E182" s="581"/>
      <c r="F182" s="582"/>
      <c r="G182" s="583"/>
      <c r="H182" s="584"/>
      <c r="I182" s="584"/>
      <c r="J182" s="584"/>
      <c r="K182" s="585"/>
      <c r="L182" s="306"/>
      <c r="M182" s="307"/>
      <c r="N182" s="307"/>
      <c r="O182" s="308"/>
      <c r="P182" s="302"/>
      <c r="Q182" s="303"/>
      <c r="R182" s="303"/>
      <c r="S182" s="303"/>
      <c r="T182" s="304"/>
      <c r="U182" s="302"/>
      <c r="V182" s="303"/>
      <c r="W182" s="303"/>
      <c r="X182" s="303"/>
      <c r="Y182" s="304"/>
      <c r="Z182" s="302"/>
      <c r="AA182" s="303"/>
      <c r="AB182" s="303"/>
      <c r="AC182" s="303"/>
      <c r="AD182" s="304"/>
      <c r="AE182" s="100"/>
      <c r="AF182" s="272"/>
      <c r="AG182" s="288"/>
      <c r="AI182" s="9"/>
    </row>
    <row r="183" spans="1:35" x14ac:dyDescent="0.2">
      <c r="A183" s="95"/>
      <c r="B183" s="360" t="s">
        <v>146</v>
      </c>
      <c r="C183" s="361"/>
      <c r="D183" s="361"/>
      <c r="E183" s="361"/>
      <c r="F183" s="362"/>
      <c r="G183" s="320"/>
      <c r="H183" s="321"/>
      <c r="I183" s="321"/>
      <c r="J183" s="321"/>
      <c r="K183" s="322"/>
      <c r="L183" s="507"/>
      <c r="M183" s="508"/>
      <c r="N183" s="508"/>
      <c r="O183" s="508"/>
      <c r="P183" s="507"/>
      <c r="Q183" s="508"/>
      <c r="R183" s="508"/>
      <c r="S183" s="508"/>
      <c r="T183" s="509"/>
      <c r="U183" s="507"/>
      <c r="V183" s="508"/>
      <c r="W183" s="508"/>
      <c r="X183" s="508"/>
      <c r="Y183" s="509"/>
      <c r="Z183" s="507"/>
      <c r="AA183" s="508"/>
      <c r="AB183" s="508"/>
      <c r="AC183" s="508"/>
      <c r="AD183" s="509"/>
      <c r="AE183" s="100"/>
      <c r="AF183" s="510"/>
      <c r="AG183" s="511"/>
      <c r="AI183" s="9"/>
    </row>
    <row r="184" spans="1:35" x14ac:dyDescent="0.2">
      <c r="A184" s="95"/>
      <c r="B184" s="360" t="s">
        <v>147</v>
      </c>
      <c r="C184" s="361"/>
      <c r="D184" s="361"/>
      <c r="E184" s="361"/>
      <c r="F184" s="362"/>
      <c r="G184" s="320"/>
      <c r="H184" s="321"/>
      <c r="I184" s="321"/>
      <c r="J184" s="321"/>
      <c r="K184" s="322"/>
      <c r="L184" s="320"/>
      <c r="M184" s="321"/>
      <c r="N184" s="321"/>
      <c r="O184" s="321"/>
      <c r="P184" s="320"/>
      <c r="Q184" s="321"/>
      <c r="R184" s="321"/>
      <c r="S184" s="321"/>
      <c r="T184" s="322"/>
      <c r="U184" s="320"/>
      <c r="V184" s="321"/>
      <c r="W184" s="321"/>
      <c r="X184" s="321"/>
      <c r="Y184" s="322"/>
      <c r="Z184" s="320"/>
      <c r="AA184" s="321"/>
      <c r="AB184" s="321"/>
      <c r="AC184" s="321"/>
      <c r="AD184" s="322"/>
      <c r="AE184" s="100"/>
      <c r="AF184" s="510"/>
      <c r="AG184" s="511"/>
      <c r="AI184" s="9"/>
    </row>
    <row r="185" spans="1:35" x14ac:dyDescent="0.2">
      <c r="A185" s="95"/>
      <c r="B185" s="360" t="s">
        <v>148</v>
      </c>
      <c r="C185" s="361"/>
      <c r="D185" s="361"/>
      <c r="E185" s="361"/>
      <c r="F185" s="362"/>
      <c r="G185" s="306"/>
      <c r="H185" s="307"/>
      <c r="I185" s="307"/>
      <c r="J185" s="307"/>
      <c r="K185" s="308"/>
      <c r="L185" s="306"/>
      <c r="M185" s="307"/>
      <c r="N185" s="307"/>
      <c r="O185" s="307"/>
      <c r="P185" s="306"/>
      <c r="Q185" s="307"/>
      <c r="R185" s="307"/>
      <c r="S185" s="307"/>
      <c r="T185" s="308"/>
      <c r="U185" s="306"/>
      <c r="V185" s="307"/>
      <c r="W185" s="307"/>
      <c r="X185" s="307"/>
      <c r="Y185" s="308"/>
      <c r="Z185" s="306"/>
      <c r="AA185" s="307"/>
      <c r="AB185" s="307"/>
      <c r="AC185" s="307"/>
      <c r="AD185" s="308"/>
      <c r="AE185" s="100"/>
      <c r="AF185" s="510"/>
      <c r="AG185" s="511"/>
      <c r="AI185" s="9"/>
    </row>
    <row r="186" spans="1:35" x14ac:dyDescent="0.2">
      <c r="A186" s="95"/>
      <c r="B186" s="360" t="s">
        <v>149</v>
      </c>
      <c r="C186" s="361"/>
      <c r="D186" s="361"/>
      <c r="E186" s="361"/>
      <c r="F186" s="362"/>
      <c r="G186" s="388"/>
      <c r="H186" s="389"/>
      <c r="I186" s="389"/>
      <c r="J186" s="389"/>
      <c r="K186" s="390"/>
      <c r="L186" s="388"/>
      <c r="M186" s="389"/>
      <c r="N186" s="389"/>
      <c r="O186" s="390"/>
      <c r="P186" s="517"/>
      <c r="Q186" s="518"/>
      <c r="R186" s="518"/>
      <c r="S186" s="518"/>
      <c r="T186" s="519"/>
      <c r="U186" s="388"/>
      <c r="V186" s="389"/>
      <c r="W186" s="389"/>
      <c r="X186" s="389"/>
      <c r="Y186" s="390"/>
      <c r="Z186" s="388"/>
      <c r="AA186" s="389"/>
      <c r="AB186" s="389"/>
      <c r="AC186" s="389"/>
      <c r="AD186" s="390"/>
      <c r="AE186" s="100"/>
      <c r="AF186" s="510"/>
      <c r="AG186" s="511"/>
      <c r="AI186" s="9"/>
    </row>
    <row r="187" spans="1:35" x14ac:dyDescent="0.2">
      <c r="A187" s="95"/>
      <c r="B187" s="360" t="s">
        <v>150</v>
      </c>
      <c r="C187" s="361"/>
      <c r="D187" s="361"/>
      <c r="E187" s="361"/>
      <c r="F187" s="362"/>
      <c r="G187" s="320"/>
      <c r="H187" s="321"/>
      <c r="I187" s="321"/>
      <c r="J187" s="321"/>
      <c r="K187" s="322"/>
      <c r="L187" s="320"/>
      <c r="M187" s="321"/>
      <c r="N187" s="321"/>
      <c r="O187" s="322"/>
      <c r="P187" s="520"/>
      <c r="Q187" s="521"/>
      <c r="R187" s="521"/>
      <c r="S187" s="521"/>
      <c r="T187" s="522"/>
      <c r="U187" s="320"/>
      <c r="V187" s="321"/>
      <c r="W187" s="321"/>
      <c r="X187" s="321"/>
      <c r="Y187" s="322"/>
      <c r="Z187" s="320"/>
      <c r="AA187" s="321"/>
      <c r="AB187" s="321"/>
      <c r="AC187" s="321"/>
      <c r="AD187" s="322"/>
      <c r="AE187" s="100"/>
      <c r="AF187" s="510"/>
      <c r="AG187" s="511"/>
      <c r="AI187" s="9"/>
    </row>
    <row r="188" spans="1:35" x14ac:dyDescent="0.2">
      <c r="A188" s="95"/>
      <c r="B188" s="360" t="s">
        <v>151</v>
      </c>
      <c r="C188" s="361"/>
      <c r="D188" s="361"/>
      <c r="E188" s="361"/>
      <c r="F188" s="362"/>
      <c r="G188" s="320"/>
      <c r="H188" s="321"/>
      <c r="I188" s="321"/>
      <c r="J188" s="321"/>
      <c r="K188" s="322"/>
      <c r="L188" s="320"/>
      <c r="M188" s="321"/>
      <c r="N188" s="321"/>
      <c r="O188" s="322"/>
      <c r="P188" s="520"/>
      <c r="Q188" s="521"/>
      <c r="R188" s="521"/>
      <c r="S188" s="521"/>
      <c r="T188" s="522"/>
      <c r="U188" s="320"/>
      <c r="V188" s="321"/>
      <c r="W188" s="321"/>
      <c r="X188" s="321"/>
      <c r="Y188" s="322"/>
      <c r="Z188" s="320"/>
      <c r="AA188" s="321"/>
      <c r="AB188" s="321"/>
      <c r="AC188" s="321"/>
      <c r="AD188" s="322"/>
      <c r="AE188" s="100"/>
      <c r="AF188" s="510"/>
      <c r="AG188" s="511"/>
      <c r="AI188" s="9"/>
    </row>
    <row r="189" spans="1:35" x14ac:dyDescent="0.2">
      <c r="A189" s="95"/>
      <c r="B189" s="360" t="s">
        <v>152</v>
      </c>
      <c r="C189" s="361"/>
      <c r="D189" s="361"/>
      <c r="E189" s="361"/>
      <c r="F189" s="362"/>
      <c r="G189" s="388"/>
      <c r="H189" s="389"/>
      <c r="I189" s="389"/>
      <c r="J189" s="389"/>
      <c r="K189" s="390"/>
      <c r="L189" s="388"/>
      <c r="M189" s="389"/>
      <c r="N189" s="389"/>
      <c r="O189" s="390"/>
      <c r="P189" s="314"/>
      <c r="Q189" s="315"/>
      <c r="R189" s="315"/>
      <c r="S189" s="315"/>
      <c r="T189" s="316"/>
      <c r="U189" s="388"/>
      <c r="V189" s="389"/>
      <c r="W189" s="389"/>
      <c r="X189" s="389"/>
      <c r="Y189" s="390"/>
      <c r="Z189" s="388"/>
      <c r="AA189" s="389"/>
      <c r="AB189" s="389"/>
      <c r="AC189" s="389"/>
      <c r="AD189" s="390"/>
      <c r="AE189" s="100"/>
      <c r="AF189" s="510"/>
      <c r="AG189" s="511"/>
      <c r="AI189" s="9"/>
    </row>
    <row r="190" spans="1:35" x14ac:dyDescent="0.2">
      <c r="A190" s="95"/>
      <c r="B190" s="360" t="s">
        <v>153</v>
      </c>
      <c r="C190" s="361"/>
      <c r="D190" s="361"/>
      <c r="E190" s="361"/>
      <c r="F190" s="362"/>
      <c r="G190" s="388"/>
      <c r="H190" s="389"/>
      <c r="I190" s="389"/>
      <c r="J190" s="389"/>
      <c r="K190" s="390"/>
      <c r="L190" s="388"/>
      <c r="M190" s="389"/>
      <c r="N190" s="389"/>
      <c r="O190" s="390"/>
      <c r="P190" s="314"/>
      <c r="Q190" s="315"/>
      <c r="R190" s="315"/>
      <c r="S190" s="315"/>
      <c r="T190" s="316"/>
      <c r="U190" s="388"/>
      <c r="V190" s="389"/>
      <c r="W190" s="389"/>
      <c r="X190" s="389"/>
      <c r="Y190" s="390"/>
      <c r="Z190" s="388"/>
      <c r="AA190" s="389"/>
      <c r="AB190" s="389"/>
      <c r="AC190" s="389"/>
      <c r="AD190" s="390"/>
      <c r="AE190" s="100"/>
      <c r="AF190" s="510"/>
      <c r="AG190" s="511"/>
      <c r="AI190" s="9"/>
    </row>
    <row r="191" spans="1:35" x14ac:dyDescent="0.2">
      <c r="A191" s="95"/>
      <c r="B191" s="360" t="s">
        <v>154</v>
      </c>
      <c r="C191" s="361"/>
      <c r="D191" s="361"/>
      <c r="E191" s="361"/>
      <c r="F191" s="362"/>
      <c r="G191" s="320"/>
      <c r="H191" s="321"/>
      <c r="I191" s="321"/>
      <c r="J191" s="321"/>
      <c r="K191" s="322"/>
      <c r="L191" s="320"/>
      <c r="M191" s="321"/>
      <c r="N191" s="321"/>
      <c r="O191" s="322"/>
      <c r="P191" s="520"/>
      <c r="Q191" s="521"/>
      <c r="R191" s="521"/>
      <c r="S191" s="521"/>
      <c r="T191" s="522"/>
      <c r="U191" s="320"/>
      <c r="V191" s="321"/>
      <c r="W191" s="321"/>
      <c r="X191" s="321"/>
      <c r="Y191" s="322"/>
      <c r="Z191" s="320"/>
      <c r="AA191" s="321"/>
      <c r="AB191" s="321"/>
      <c r="AC191" s="321"/>
      <c r="AD191" s="322"/>
      <c r="AE191" s="100"/>
      <c r="AF191" s="510"/>
      <c r="AG191" s="511"/>
      <c r="AI191" s="9"/>
    </row>
    <row r="192" spans="1:35" x14ac:dyDescent="0.2">
      <c r="A192" s="95"/>
      <c r="B192" s="360" t="s">
        <v>155</v>
      </c>
      <c r="C192" s="361"/>
      <c r="D192" s="361"/>
      <c r="E192" s="361"/>
      <c r="F192" s="362"/>
      <c r="G192" s="320"/>
      <c r="H192" s="321"/>
      <c r="I192" s="321"/>
      <c r="J192" s="321"/>
      <c r="K192" s="322"/>
      <c r="L192" s="320"/>
      <c r="M192" s="321"/>
      <c r="N192" s="321"/>
      <c r="O192" s="322"/>
      <c r="P192" s="520"/>
      <c r="Q192" s="521"/>
      <c r="R192" s="521"/>
      <c r="S192" s="521"/>
      <c r="T192" s="522"/>
      <c r="U192" s="320"/>
      <c r="V192" s="321"/>
      <c r="W192" s="321"/>
      <c r="X192" s="321"/>
      <c r="Y192" s="322"/>
      <c r="Z192" s="320"/>
      <c r="AA192" s="321"/>
      <c r="AB192" s="321"/>
      <c r="AC192" s="321"/>
      <c r="AD192" s="322"/>
      <c r="AE192" s="100"/>
      <c r="AF192" s="510"/>
      <c r="AG192" s="511"/>
      <c r="AI192" s="9"/>
    </row>
    <row r="193" spans="1:35" x14ac:dyDescent="0.2">
      <c r="A193" s="95"/>
      <c r="B193" s="360" t="s">
        <v>156</v>
      </c>
      <c r="C193" s="361"/>
      <c r="D193" s="361"/>
      <c r="E193" s="361"/>
      <c r="F193" s="362"/>
      <c r="G193" s="320"/>
      <c r="H193" s="321"/>
      <c r="I193" s="321"/>
      <c r="J193" s="321"/>
      <c r="K193" s="322"/>
      <c r="L193" s="320"/>
      <c r="M193" s="321"/>
      <c r="N193" s="321"/>
      <c r="O193" s="322"/>
      <c r="P193" s="520"/>
      <c r="Q193" s="521"/>
      <c r="R193" s="521"/>
      <c r="S193" s="521"/>
      <c r="T193" s="522"/>
      <c r="U193" s="320"/>
      <c r="V193" s="321"/>
      <c r="W193" s="321"/>
      <c r="X193" s="321"/>
      <c r="Y193" s="322"/>
      <c r="Z193" s="320"/>
      <c r="AA193" s="321"/>
      <c r="AB193" s="321"/>
      <c r="AC193" s="321"/>
      <c r="AD193" s="322"/>
      <c r="AE193" s="100"/>
      <c r="AF193" s="510"/>
      <c r="AG193" s="511"/>
      <c r="AI193" s="9"/>
    </row>
    <row r="194" spans="1:35" x14ac:dyDescent="0.2">
      <c r="A194" s="95"/>
      <c r="B194" s="360" t="s">
        <v>157</v>
      </c>
      <c r="C194" s="361"/>
      <c r="D194" s="361"/>
      <c r="E194" s="361"/>
      <c r="F194" s="362"/>
      <c r="G194" s="320"/>
      <c r="H194" s="321"/>
      <c r="I194" s="321"/>
      <c r="J194" s="321"/>
      <c r="K194" s="322"/>
      <c r="L194" s="320"/>
      <c r="M194" s="321"/>
      <c r="N194" s="321"/>
      <c r="O194" s="322"/>
      <c r="P194" s="520"/>
      <c r="Q194" s="521"/>
      <c r="R194" s="521"/>
      <c r="S194" s="521"/>
      <c r="T194" s="522"/>
      <c r="U194" s="320"/>
      <c r="V194" s="321"/>
      <c r="W194" s="321"/>
      <c r="X194" s="321"/>
      <c r="Y194" s="322"/>
      <c r="Z194" s="320"/>
      <c r="AA194" s="321"/>
      <c r="AB194" s="321"/>
      <c r="AC194" s="321"/>
      <c r="AD194" s="322"/>
      <c r="AE194" s="100"/>
      <c r="AF194" s="510"/>
      <c r="AG194" s="511"/>
      <c r="AI194" s="9"/>
    </row>
    <row r="195" spans="1:35" ht="30.75" customHeight="1" x14ac:dyDescent="0.2">
      <c r="A195" s="95"/>
      <c r="B195" s="360" t="s">
        <v>158</v>
      </c>
      <c r="C195" s="361"/>
      <c r="D195" s="361"/>
      <c r="E195" s="361"/>
      <c r="F195" s="362"/>
      <c r="G195" s="302"/>
      <c r="H195" s="303"/>
      <c r="I195" s="303"/>
      <c r="J195" s="303"/>
      <c r="K195" s="304"/>
      <c r="L195" s="302"/>
      <c r="M195" s="303"/>
      <c r="N195" s="303"/>
      <c r="O195" s="304"/>
      <c r="P195" s="314"/>
      <c r="Q195" s="315"/>
      <c r="R195" s="315"/>
      <c r="S195" s="315"/>
      <c r="T195" s="316"/>
      <c r="U195" s="302"/>
      <c r="V195" s="303"/>
      <c r="W195" s="303"/>
      <c r="X195" s="303"/>
      <c r="Y195" s="304"/>
      <c r="Z195" s="302"/>
      <c r="AA195" s="303"/>
      <c r="AB195" s="303"/>
      <c r="AC195" s="303"/>
      <c r="AD195" s="304"/>
      <c r="AE195" s="104"/>
      <c r="AF195" s="103"/>
      <c r="AG195" s="106"/>
      <c r="AI195" s="9"/>
    </row>
    <row r="196" spans="1:35" ht="31.5" customHeight="1" x14ac:dyDescent="0.2">
      <c r="A196" s="95"/>
      <c r="B196" s="360" t="s">
        <v>159</v>
      </c>
      <c r="C196" s="361"/>
      <c r="D196" s="361"/>
      <c r="E196" s="361"/>
      <c r="F196" s="362"/>
      <c r="G196" s="388"/>
      <c r="H196" s="389"/>
      <c r="I196" s="389"/>
      <c r="J196" s="389"/>
      <c r="K196" s="390"/>
      <c r="L196" s="388"/>
      <c r="M196" s="389"/>
      <c r="N196" s="389"/>
      <c r="O196" s="390"/>
      <c r="P196" s="517"/>
      <c r="Q196" s="518"/>
      <c r="R196" s="518"/>
      <c r="S196" s="518"/>
      <c r="T196" s="519"/>
      <c r="U196" s="388"/>
      <c r="V196" s="389"/>
      <c r="W196" s="389"/>
      <c r="X196" s="389"/>
      <c r="Y196" s="390"/>
      <c r="Z196" s="388"/>
      <c r="AA196" s="389"/>
      <c r="AB196" s="389"/>
      <c r="AC196" s="389"/>
      <c r="AD196" s="390"/>
      <c r="AE196" s="100"/>
      <c r="AF196" s="510"/>
      <c r="AG196" s="511"/>
      <c r="AI196" s="9"/>
    </row>
    <row r="197" spans="1:35" x14ac:dyDescent="0.2">
      <c r="A197" s="95"/>
      <c r="B197" s="360" t="s">
        <v>160</v>
      </c>
      <c r="C197" s="361"/>
      <c r="D197" s="361"/>
      <c r="E197" s="361"/>
      <c r="F197" s="362"/>
      <c r="G197" s="388"/>
      <c r="H197" s="389"/>
      <c r="I197" s="389"/>
      <c r="J197" s="389"/>
      <c r="K197" s="390"/>
      <c r="L197" s="388"/>
      <c r="M197" s="389"/>
      <c r="N197" s="389"/>
      <c r="O197" s="390"/>
      <c r="P197" s="314"/>
      <c r="Q197" s="315"/>
      <c r="R197" s="315"/>
      <c r="S197" s="315"/>
      <c r="T197" s="316"/>
      <c r="U197" s="388"/>
      <c r="V197" s="389"/>
      <c r="W197" s="389"/>
      <c r="X197" s="389"/>
      <c r="Y197" s="390"/>
      <c r="Z197" s="302"/>
      <c r="AA197" s="303"/>
      <c r="AB197" s="303"/>
      <c r="AC197" s="303"/>
      <c r="AD197" s="304"/>
      <c r="AE197" s="100"/>
      <c r="AF197" s="510"/>
      <c r="AG197" s="511"/>
      <c r="AI197" s="9"/>
    </row>
    <row r="198" spans="1:35" x14ac:dyDescent="0.2">
      <c r="A198" s="95"/>
      <c r="B198" s="360" t="s">
        <v>161</v>
      </c>
      <c r="C198" s="361"/>
      <c r="D198" s="361"/>
      <c r="E198" s="361"/>
      <c r="F198" s="362"/>
      <c r="G198" s="388"/>
      <c r="H198" s="389"/>
      <c r="I198" s="389"/>
      <c r="J198" s="389"/>
      <c r="K198" s="390"/>
      <c r="L198" s="388"/>
      <c r="M198" s="389"/>
      <c r="N198" s="389"/>
      <c r="O198" s="390"/>
      <c r="P198" s="314"/>
      <c r="Q198" s="315"/>
      <c r="R198" s="315"/>
      <c r="S198" s="315"/>
      <c r="T198" s="316"/>
      <c r="U198" s="388"/>
      <c r="V198" s="389"/>
      <c r="W198" s="389"/>
      <c r="X198" s="389"/>
      <c r="Y198" s="390"/>
      <c r="Z198" s="302"/>
      <c r="AA198" s="303"/>
      <c r="AB198" s="303"/>
      <c r="AC198" s="303"/>
      <c r="AD198" s="304"/>
      <c r="AE198" s="100"/>
      <c r="AF198" s="510"/>
      <c r="AG198" s="511"/>
      <c r="AI198" s="9"/>
    </row>
    <row r="199" spans="1:35" x14ac:dyDescent="0.2">
      <c r="A199" s="95"/>
      <c r="B199" s="360" t="s">
        <v>162</v>
      </c>
      <c r="C199" s="361"/>
      <c r="D199" s="361"/>
      <c r="E199" s="361"/>
      <c r="F199" s="362"/>
      <c r="G199" s="302"/>
      <c r="H199" s="303"/>
      <c r="I199" s="303"/>
      <c r="J199" s="303"/>
      <c r="K199" s="304"/>
      <c r="L199" s="302"/>
      <c r="M199" s="303"/>
      <c r="N199" s="303"/>
      <c r="O199" s="304"/>
      <c r="P199" s="314"/>
      <c r="Q199" s="315"/>
      <c r="R199" s="315"/>
      <c r="S199" s="315"/>
      <c r="T199" s="316"/>
      <c r="U199" s="302"/>
      <c r="V199" s="303"/>
      <c r="W199" s="303"/>
      <c r="X199" s="303"/>
      <c r="Y199" s="304"/>
      <c r="Z199" s="388"/>
      <c r="AA199" s="389"/>
      <c r="AB199" s="389"/>
      <c r="AC199" s="389"/>
      <c r="AD199" s="390"/>
      <c r="AE199" s="104"/>
      <c r="AF199" s="602"/>
      <c r="AG199" s="602"/>
      <c r="AI199" s="9"/>
    </row>
    <row r="200" spans="1:35" x14ac:dyDescent="0.2">
      <c r="A200" s="95"/>
      <c r="B200" s="279"/>
      <c r="C200" s="254"/>
      <c r="D200" s="254"/>
      <c r="E200" s="254"/>
      <c r="F200" s="256" t="s">
        <v>138</v>
      </c>
      <c r="G200" s="599"/>
      <c r="H200" s="600"/>
      <c r="I200" s="600"/>
      <c r="J200" s="600"/>
      <c r="K200" s="601"/>
      <c r="L200" s="599"/>
      <c r="M200" s="600"/>
      <c r="N200" s="600"/>
      <c r="O200" s="601"/>
      <c r="P200" s="603"/>
      <c r="Q200" s="604"/>
      <c r="R200" s="604"/>
      <c r="S200" s="604"/>
      <c r="T200" s="605"/>
      <c r="U200" s="599"/>
      <c r="V200" s="600"/>
      <c r="W200" s="600"/>
      <c r="X200" s="600"/>
      <c r="Y200" s="601"/>
      <c r="Z200" s="599"/>
      <c r="AA200" s="600"/>
      <c r="AB200" s="600"/>
      <c r="AC200" s="600"/>
      <c r="AD200" s="601"/>
      <c r="AE200" s="101"/>
      <c r="AF200" s="101"/>
      <c r="AG200" s="105"/>
      <c r="AI200" s="9"/>
    </row>
    <row r="201" spans="1:35" x14ac:dyDescent="0.2">
      <c r="A201" s="95"/>
      <c r="B201" s="280"/>
      <c r="C201" s="78"/>
      <c r="D201" s="78"/>
      <c r="E201" s="78"/>
      <c r="F201" s="78"/>
      <c r="G201" s="255"/>
      <c r="H201" s="105"/>
      <c r="I201" s="105"/>
      <c r="J201" s="105"/>
      <c r="K201" s="105"/>
      <c r="L201" s="45"/>
      <c r="M201" s="105"/>
      <c r="N201" s="105"/>
      <c r="O201" s="105"/>
      <c r="P201" s="101"/>
      <c r="Q201" s="105"/>
      <c r="R201" s="105"/>
      <c r="S201" s="105"/>
      <c r="T201" s="105"/>
      <c r="U201" s="45"/>
      <c r="V201" s="105"/>
      <c r="W201" s="105"/>
      <c r="X201" s="105"/>
      <c r="Y201" s="105"/>
      <c r="Z201" s="45"/>
      <c r="AA201" s="105"/>
      <c r="AB201" s="105"/>
      <c r="AC201" s="105"/>
      <c r="AD201" s="105"/>
      <c r="AE201" s="101"/>
      <c r="AF201" s="101"/>
      <c r="AG201" s="105"/>
      <c r="AI201" s="9"/>
    </row>
    <row r="202" spans="1:35" x14ac:dyDescent="0.2">
      <c r="B202" s="276"/>
      <c r="C202" s="276"/>
      <c r="D202" s="276"/>
      <c r="E202" s="276"/>
      <c r="F202" s="276"/>
      <c r="G202" s="42"/>
      <c r="H202" s="36"/>
      <c r="I202" s="36"/>
      <c r="J202" s="36"/>
      <c r="K202" s="36"/>
      <c r="L202" s="36"/>
      <c r="AI202" s="9"/>
    </row>
    <row r="203" spans="1:35" ht="22.2" x14ac:dyDescent="0.35">
      <c r="B203" s="465" t="s">
        <v>163</v>
      </c>
      <c r="C203" s="465"/>
      <c r="D203" s="465"/>
      <c r="E203" s="465"/>
      <c r="F203" s="465"/>
      <c r="G203" s="465"/>
      <c r="H203" s="465"/>
      <c r="I203" s="465"/>
      <c r="J203" s="465"/>
      <c r="K203" s="465"/>
      <c r="L203" s="465"/>
      <c r="M203" s="465"/>
      <c r="N203" s="465"/>
      <c r="O203" s="465"/>
      <c r="P203" s="465"/>
      <c r="Q203" s="465"/>
      <c r="R203" s="465"/>
      <c r="S203" s="465"/>
      <c r="T203" s="465"/>
      <c r="U203" s="465"/>
      <c r="V203" s="465"/>
      <c r="W203" s="465"/>
      <c r="X203" s="465"/>
      <c r="Y203" s="465"/>
      <c r="Z203" s="465"/>
      <c r="AA203" s="465"/>
      <c r="AB203" s="465"/>
      <c r="AC203" s="465"/>
      <c r="AD203" s="465"/>
      <c r="AE203" s="465"/>
      <c r="AF203" s="465"/>
      <c r="AG203" s="465"/>
      <c r="AI203" s="9"/>
    </row>
    <row r="204" spans="1:35" x14ac:dyDescent="0.2">
      <c r="B204" s="276"/>
      <c r="C204" s="276"/>
      <c r="D204" s="276"/>
      <c r="E204" s="276"/>
      <c r="F204" s="276"/>
      <c r="G204" s="42"/>
      <c r="H204" s="36"/>
      <c r="I204" s="36"/>
      <c r="J204" s="36"/>
      <c r="K204" s="36"/>
      <c r="L204" s="36"/>
      <c r="AI204" s="9"/>
    </row>
    <row r="205" spans="1:35" ht="19.5" customHeight="1" x14ac:dyDescent="0.2">
      <c r="B205" s="590" t="s">
        <v>164</v>
      </c>
      <c r="C205" s="591"/>
      <c r="D205" s="591"/>
      <c r="E205" s="591"/>
      <c r="F205" s="591"/>
      <c r="G205" s="591"/>
      <c r="H205" s="591"/>
      <c r="I205" s="591"/>
      <c r="J205" s="591"/>
      <c r="K205" s="591"/>
      <c r="L205" s="591"/>
      <c r="M205" s="591"/>
      <c r="N205" s="591"/>
      <c r="O205" s="591"/>
      <c r="P205" s="591"/>
      <c r="Q205" s="591"/>
      <c r="R205" s="591"/>
      <c r="S205" s="591"/>
      <c r="T205" s="591"/>
      <c r="U205" s="591"/>
      <c r="V205" s="591"/>
      <c r="W205" s="591"/>
      <c r="X205" s="591"/>
      <c r="Y205" s="591"/>
      <c r="Z205" s="591"/>
      <c r="AA205" s="591"/>
      <c r="AB205" s="591"/>
      <c r="AC205" s="591"/>
      <c r="AD205" s="591"/>
      <c r="AE205" s="591"/>
      <c r="AF205" s="591"/>
      <c r="AG205" s="592"/>
      <c r="AI205" s="9"/>
    </row>
    <row r="206" spans="1:35" x14ac:dyDescent="0.2">
      <c r="B206" s="593"/>
      <c r="C206" s="594"/>
      <c r="D206" s="594"/>
      <c r="E206" s="594"/>
      <c r="F206" s="594"/>
      <c r="G206" s="594"/>
      <c r="H206" s="594"/>
      <c r="I206" s="594"/>
      <c r="J206" s="594"/>
      <c r="K206" s="594"/>
      <c r="L206" s="594"/>
      <c r="M206" s="594"/>
      <c r="N206" s="594"/>
      <c r="O206" s="594"/>
      <c r="P206" s="594"/>
      <c r="Q206" s="594"/>
      <c r="R206" s="594"/>
      <c r="S206" s="594"/>
      <c r="T206" s="594"/>
      <c r="U206" s="594"/>
      <c r="V206" s="594"/>
      <c r="W206" s="594"/>
      <c r="X206" s="594"/>
      <c r="Y206" s="594"/>
      <c r="Z206" s="594"/>
      <c r="AA206" s="594"/>
      <c r="AB206" s="594"/>
      <c r="AC206" s="594"/>
      <c r="AD206" s="594"/>
      <c r="AE206" s="594"/>
      <c r="AF206" s="594"/>
      <c r="AG206" s="595"/>
      <c r="AI206" s="9"/>
    </row>
    <row r="207" spans="1:35" ht="149.25" customHeight="1" x14ac:dyDescent="0.2">
      <c r="B207" s="596"/>
      <c r="C207" s="597"/>
      <c r="D207" s="597"/>
      <c r="E207" s="597"/>
      <c r="F207" s="597"/>
      <c r="G207" s="597"/>
      <c r="H207" s="597"/>
      <c r="I207" s="597"/>
      <c r="J207" s="597"/>
      <c r="K207" s="597"/>
      <c r="L207" s="597"/>
      <c r="M207" s="597"/>
      <c r="N207" s="597"/>
      <c r="O207" s="597"/>
      <c r="P207" s="597"/>
      <c r="Q207" s="597"/>
      <c r="R207" s="597"/>
      <c r="S207" s="597"/>
      <c r="T207" s="597"/>
      <c r="U207" s="597"/>
      <c r="V207" s="597"/>
      <c r="W207" s="597"/>
      <c r="X207" s="597"/>
      <c r="Y207" s="597"/>
      <c r="Z207" s="597"/>
      <c r="AA207" s="597"/>
      <c r="AB207" s="597"/>
      <c r="AC207" s="597"/>
      <c r="AD207" s="597"/>
      <c r="AE207" s="597"/>
      <c r="AF207" s="597"/>
      <c r="AG207" s="598"/>
      <c r="AI207" s="9"/>
    </row>
    <row r="208" spans="1:35" x14ac:dyDescent="0.2">
      <c r="B208" s="276"/>
      <c r="C208" s="276"/>
      <c r="D208" s="276"/>
      <c r="E208" s="276"/>
      <c r="F208" s="276"/>
      <c r="G208" s="42"/>
      <c r="H208" s="36"/>
      <c r="I208" s="36"/>
      <c r="J208" s="36"/>
      <c r="K208" s="36"/>
      <c r="L208" s="36"/>
      <c r="AI208" s="9"/>
    </row>
    <row r="209" spans="2:40" ht="51" customHeight="1" x14ac:dyDescent="0.4">
      <c r="B209" s="537" t="s">
        <v>165</v>
      </c>
      <c r="C209" s="538"/>
      <c r="D209" s="538"/>
      <c r="E209" s="538"/>
      <c r="F209" s="538"/>
      <c r="G209" s="538"/>
      <c r="H209" s="538"/>
      <c r="I209" s="538"/>
      <c r="J209" s="538"/>
      <c r="K209" s="538"/>
      <c r="L209" s="538"/>
      <c r="M209" s="538"/>
      <c r="N209" s="538"/>
      <c r="O209" s="538"/>
      <c r="P209" s="538"/>
      <c r="Q209" s="538"/>
      <c r="R209" s="538"/>
      <c r="S209" s="538"/>
      <c r="T209" s="538"/>
      <c r="U209" s="538"/>
      <c r="V209" s="538"/>
      <c r="W209" s="538"/>
      <c r="X209" s="539"/>
      <c r="Y209" s="546" t="str">
        <f>IF(OR(ISBLANK(AA35),ISBLANK(AA59),ISBLANK(AA75),ISBLANK(AA89),ISBLANK(AA96),ISBLANK(AA115),ISBLANK(AA172)),"",IF(AND(ISBLANK(AA152),G21="Yes"),"",IF(OR(AA35=Validations!B3,AA59=Validations!B3,AA75=Validations!B3,AA89=Validations!B3,AA96=Validations!B3,AA115=Validations!B3,AA152=Validations!B3,AA172=Validations!B3),Validations!Q11,Validations!Q4)))</f>
        <v/>
      </c>
      <c r="Z209" s="547"/>
      <c r="AA209" s="547"/>
      <c r="AB209" s="547"/>
      <c r="AC209" s="547"/>
      <c r="AD209" s="547"/>
      <c r="AE209" s="547"/>
      <c r="AF209" s="547"/>
      <c r="AG209" s="548"/>
      <c r="AH209" s="50"/>
      <c r="AI209" s="50"/>
      <c r="AJ209" s="50"/>
      <c r="AK209" s="50"/>
      <c r="AL209" s="50"/>
      <c r="AM209" s="50"/>
      <c r="AN209" s="50"/>
    </row>
    <row r="210" spans="2:40" x14ac:dyDescent="0.2">
      <c r="B210" s="276"/>
      <c r="C210" s="276"/>
      <c r="D210" s="276"/>
      <c r="E210" s="276"/>
      <c r="F210" s="276"/>
      <c r="G210" s="42"/>
      <c r="H210" s="36"/>
      <c r="I210" s="36"/>
      <c r="J210" s="36"/>
      <c r="K210" s="36"/>
      <c r="L210" s="36"/>
      <c r="AI210" s="9"/>
    </row>
    <row r="211" spans="2:40" ht="56.25" customHeight="1" x14ac:dyDescent="0.2">
      <c r="B211" s="537" t="s">
        <v>166</v>
      </c>
      <c r="C211" s="538"/>
      <c r="D211" s="538"/>
      <c r="E211" s="538"/>
      <c r="F211" s="538"/>
      <c r="G211" s="538"/>
      <c r="H211" s="538"/>
      <c r="I211" s="538"/>
      <c r="J211" s="538"/>
      <c r="K211" s="538"/>
      <c r="L211" s="538"/>
      <c r="M211" s="538"/>
      <c r="N211" s="538"/>
      <c r="O211" s="538"/>
      <c r="P211" s="538"/>
      <c r="Q211" s="538"/>
      <c r="R211" s="538"/>
      <c r="S211" s="538"/>
      <c r="T211" s="538"/>
      <c r="U211" s="538"/>
      <c r="V211" s="538"/>
      <c r="W211" s="538"/>
      <c r="X211" s="539"/>
      <c r="Y211" s="540"/>
      <c r="Z211" s="541"/>
      <c r="AA211" s="541"/>
      <c r="AB211" s="541"/>
      <c r="AC211" s="541"/>
      <c r="AD211" s="541"/>
      <c r="AE211" s="541"/>
      <c r="AF211" s="541"/>
      <c r="AG211" s="542"/>
      <c r="AI211" s="9"/>
    </row>
    <row r="212" spans="2:40" x14ac:dyDescent="0.2">
      <c r="B212" s="276"/>
      <c r="C212" s="276"/>
      <c r="D212" s="276"/>
      <c r="E212" s="276"/>
      <c r="F212" s="276"/>
      <c r="G212" s="42"/>
      <c r="H212" s="36"/>
      <c r="I212" s="36"/>
      <c r="J212" s="36"/>
      <c r="K212" s="36"/>
      <c r="L212" s="36"/>
      <c r="AI212" s="9"/>
    </row>
    <row r="213" spans="2:40" ht="22.2" x14ac:dyDescent="0.35">
      <c r="B213" s="543" t="s">
        <v>167</v>
      </c>
      <c r="C213" s="544"/>
      <c r="D213" s="544"/>
      <c r="E213" s="544"/>
      <c r="F213" s="544"/>
      <c r="G213" s="544"/>
      <c r="H213" s="544"/>
      <c r="I213" s="544"/>
      <c r="J213" s="544"/>
      <c r="K213" s="544"/>
      <c r="L213" s="544"/>
      <c r="M213" s="544"/>
      <c r="N213" s="544"/>
      <c r="O213" s="544"/>
      <c r="P213" s="544"/>
      <c r="Q213" s="544"/>
      <c r="R213" s="544"/>
      <c r="S213" s="544"/>
      <c r="T213" s="544"/>
      <c r="U213" s="544"/>
      <c r="V213" s="544"/>
      <c r="W213" s="544"/>
      <c r="X213" s="544"/>
      <c r="Y213" s="544"/>
      <c r="Z213" s="544"/>
      <c r="AA213" s="544"/>
      <c r="AB213" s="544"/>
      <c r="AC213" s="544"/>
      <c r="AD213" s="544"/>
      <c r="AE213" s="544"/>
      <c r="AF213" s="544"/>
      <c r="AG213" s="545"/>
      <c r="AH213" s="51"/>
      <c r="AI213" s="51"/>
      <c r="AJ213" s="51"/>
      <c r="AK213" s="51"/>
      <c r="AL213" s="51"/>
      <c r="AM213" s="51"/>
      <c r="AN213" s="51"/>
    </row>
    <row r="214" spans="2:40" x14ac:dyDescent="0.2">
      <c r="B214" s="528"/>
      <c r="C214" s="529"/>
      <c r="D214" s="529"/>
      <c r="E214" s="529"/>
      <c r="F214" s="529"/>
      <c r="G214" s="529"/>
      <c r="H214" s="529"/>
      <c r="I214" s="529"/>
      <c r="J214" s="529"/>
      <c r="K214" s="529"/>
      <c r="L214" s="529"/>
      <c r="M214" s="529"/>
      <c r="N214" s="529"/>
      <c r="O214" s="529"/>
      <c r="P214" s="529"/>
      <c r="Q214" s="529"/>
      <c r="R214" s="529"/>
      <c r="S214" s="529"/>
      <c r="T214" s="529"/>
      <c r="U214" s="529"/>
      <c r="V214" s="529"/>
      <c r="W214" s="529"/>
      <c r="X214" s="529"/>
      <c r="Y214" s="529"/>
      <c r="Z214" s="529"/>
      <c r="AA214" s="529"/>
      <c r="AB214" s="529"/>
      <c r="AC214" s="529"/>
      <c r="AD214" s="529"/>
      <c r="AE214" s="529"/>
      <c r="AF214" s="529"/>
      <c r="AG214" s="530"/>
      <c r="AH214" s="52"/>
      <c r="AI214" s="52"/>
      <c r="AJ214" s="52"/>
      <c r="AK214" s="52"/>
      <c r="AL214" s="52"/>
      <c r="AM214" s="52"/>
      <c r="AN214" s="52"/>
    </row>
    <row r="215" spans="2:40" x14ac:dyDescent="0.2">
      <c r="B215" s="531"/>
      <c r="C215" s="532"/>
      <c r="D215" s="532"/>
      <c r="E215" s="532"/>
      <c r="F215" s="532"/>
      <c r="G215" s="532"/>
      <c r="H215" s="532"/>
      <c r="I215" s="532"/>
      <c r="J215" s="532"/>
      <c r="K215" s="532"/>
      <c r="L215" s="532"/>
      <c r="M215" s="532"/>
      <c r="N215" s="532"/>
      <c r="O215" s="532"/>
      <c r="P215" s="532"/>
      <c r="Q215" s="532"/>
      <c r="R215" s="532"/>
      <c r="S215" s="532"/>
      <c r="T215" s="532"/>
      <c r="U215" s="532"/>
      <c r="V215" s="532"/>
      <c r="W215" s="532"/>
      <c r="X215" s="532"/>
      <c r="Y215" s="532"/>
      <c r="Z215" s="532"/>
      <c r="AA215" s="532"/>
      <c r="AB215" s="532"/>
      <c r="AC215" s="532"/>
      <c r="AD215" s="532"/>
      <c r="AE215" s="532"/>
      <c r="AF215" s="532"/>
      <c r="AG215" s="533"/>
      <c r="AH215" s="52"/>
      <c r="AI215" s="52"/>
      <c r="AJ215" s="52"/>
      <c r="AK215" s="52"/>
      <c r="AL215" s="52"/>
      <c r="AM215" s="52"/>
      <c r="AN215" s="52"/>
    </row>
    <row r="216" spans="2:40" x14ac:dyDescent="0.2">
      <c r="B216" s="531"/>
      <c r="C216" s="532"/>
      <c r="D216" s="532"/>
      <c r="E216" s="532"/>
      <c r="F216" s="532"/>
      <c r="G216" s="532"/>
      <c r="H216" s="532"/>
      <c r="I216" s="532"/>
      <c r="J216" s="532"/>
      <c r="K216" s="532"/>
      <c r="L216" s="532"/>
      <c r="M216" s="532"/>
      <c r="N216" s="532"/>
      <c r="O216" s="532"/>
      <c r="P216" s="532"/>
      <c r="Q216" s="532"/>
      <c r="R216" s="532"/>
      <c r="S216" s="532"/>
      <c r="T216" s="532"/>
      <c r="U216" s="532"/>
      <c r="V216" s="532"/>
      <c r="W216" s="532"/>
      <c r="X216" s="532"/>
      <c r="Y216" s="532"/>
      <c r="Z216" s="532"/>
      <c r="AA216" s="532"/>
      <c r="AB216" s="532"/>
      <c r="AC216" s="532"/>
      <c r="AD216" s="532"/>
      <c r="AE216" s="532"/>
      <c r="AF216" s="532"/>
      <c r="AG216" s="533"/>
      <c r="AH216" s="52"/>
      <c r="AI216" s="52"/>
      <c r="AJ216" s="52"/>
      <c r="AK216" s="52"/>
      <c r="AL216" s="52"/>
      <c r="AM216" s="52"/>
      <c r="AN216" s="52"/>
    </row>
    <row r="217" spans="2:40" x14ac:dyDescent="0.2">
      <c r="B217" s="531"/>
      <c r="C217" s="532"/>
      <c r="D217" s="532"/>
      <c r="E217" s="532"/>
      <c r="F217" s="532"/>
      <c r="G217" s="532"/>
      <c r="H217" s="532"/>
      <c r="I217" s="532"/>
      <c r="J217" s="532"/>
      <c r="K217" s="532"/>
      <c r="L217" s="532"/>
      <c r="M217" s="532"/>
      <c r="N217" s="532"/>
      <c r="O217" s="532"/>
      <c r="P217" s="532"/>
      <c r="Q217" s="532"/>
      <c r="R217" s="532"/>
      <c r="S217" s="532"/>
      <c r="T217" s="532"/>
      <c r="U217" s="532"/>
      <c r="V217" s="532"/>
      <c r="W217" s="532"/>
      <c r="X217" s="532"/>
      <c r="Y217" s="532"/>
      <c r="Z217" s="532"/>
      <c r="AA217" s="532"/>
      <c r="AB217" s="532"/>
      <c r="AC217" s="532"/>
      <c r="AD217" s="532"/>
      <c r="AE217" s="532"/>
      <c r="AF217" s="532"/>
      <c r="AG217" s="533"/>
      <c r="AH217" s="52"/>
      <c r="AI217" s="52"/>
      <c r="AJ217" s="52"/>
      <c r="AK217" s="52"/>
      <c r="AL217" s="52"/>
      <c r="AM217" s="52"/>
      <c r="AN217" s="52"/>
    </row>
    <row r="218" spans="2:40" x14ac:dyDescent="0.2">
      <c r="B218" s="531"/>
      <c r="C218" s="532"/>
      <c r="D218" s="532"/>
      <c r="E218" s="532"/>
      <c r="F218" s="532"/>
      <c r="G218" s="532"/>
      <c r="H218" s="532"/>
      <c r="I218" s="532"/>
      <c r="J218" s="532"/>
      <c r="K218" s="532"/>
      <c r="L218" s="532"/>
      <c r="M218" s="532"/>
      <c r="N218" s="532"/>
      <c r="O218" s="532"/>
      <c r="P218" s="532"/>
      <c r="Q218" s="532"/>
      <c r="R218" s="532"/>
      <c r="S218" s="532"/>
      <c r="T218" s="532"/>
      <c r="U218" s="532"/>
      <c r="V218" s="532"/>
      <c r="W218" s="532"/>
      <c r="X218" s="532"/>
      <c r="Y218" s="532"/>
      <c r="Z218" s="532"/>
      <c r="AA218" s="532"/>
      <c r="AB218" s="532"/>
      <c r="AC218" s="532"/>
      <c r="AD218" s="532"/>
      <c r="AE218" s="532"/>
      <c r="AF218" s="532"/>
      <c r="AG218" s="533"/>
      <c r="AH218" s="52"/>
      <c r="AI218" s="52"/>
      <c r="AJ218" s="52"/>
      <c r="AK218" s="52"/>
      <c r="AL218" s="52"/>
      <c r="AM218" s="52"/>
      <c r="AN218" s="52"/>
    </row>
    <row r="219" spans="2:40" x14ac:dyDescent="0.2">
      <c r="B219" s="531"/>
      <c r="C219" s="532"/>
      <c r="D219" s="532"/>
      <c r="E219" s="532"/>
      <c r="F219" s="532"/>
      <c r="G219" s="532"/>
      <c r="H219" s="532"/>
      <c r="I219" s="532"/>
      <c r="J219" s="532"/>
      <c r="K219" s="532"/>
      <c r="L219" s="532"/>
      <c r="M219" s="532"/>
      <c r="N219" s="532"/>
      <c r="O219" s="532"/>
      <c r="P219" s="532"/>
      <c r="Q219" s="532"/>
      <c r="R219" s="532"/>
      <c r="S219" s="532"/>
      <c r="T219" s="532"/>
      <c r="U219" s="532"/>
      <c r="V219" s="532"/>
      <c r="W219" s="532"/>
      <c r="X219" s="532"/>
      <c r="Y219" s="532"/>
      <c r="Z219" s="532"/>
      <c r="AA219" s="532"/>
      <c r="AB219" s="532"/>
      <c r="AC219" s="532"/>
      <c r="AD219" s="532"/>
      <c r="AE219" s="532"/>
      <c r="AF219" s="532"/>
      <c r="AG219" s="533"/>
      <c r="AH219" s="52"/>
      <c r="AI219" s="52"/>
      <c r="AJ219" s="52"/>
      <c r="AK219" s="52"/>
      <c r="AL219" s="52"/>
      <c r="AM219" s="52"/>
      <c r="AN219" s="52"/>
    </row>
    <row r="220" spans="2:40" ht="55.95" customHeight="1" x14ac:dyDescent="0.2">
      <c r="B220" s="534"/>
      <c r="C220" s="535"/>
      <c r="D220" s="535"/>
      <c r="E220" s="535"/>
      <c r="F220" s="535"/>
      <c r="G220" s="535"/>
      <c r="H220" s="535"/>
      <c r="I220" s="535"/>
      <c r="J220" s="535"/>
      <c r="K220" s="535"/>
      <c r="L220" s="535"/>
      <c r="M220" s="535"/>
      <c r="N220" s="535"/>
      <c r="O220" s="535"/>
      <c r="P220" s="535"/>
      <c r="Q220" s="535"/>
      <c r="R220" s="535"/>
      <c r="S220" s="535"/>
      <c r="T220" s="535"/>
      <c r="U220" s="535"/>
      <c r="V220" s="535"/>
      <c r="W220" s="535"/>
      <c r="X220" s="535"/>
      <c r="Y220" s="535"/>
      <c r="Z220" s="535"/>
      <c r="AA220" s="535"/>
      <c r="AB220" s="535"/>
      <c r="AC220" s="535"/>
      <c r="AD220" s="535"/>
      <c r="AE220" s="535"/>
      <c r="AF220" s="535"/>
      <c r="AG220" s="536"/>
      <c r="AH220" s="52"/>
      <c r="AI220" s="52"/>
      <c r="AJ220" s="52"/>
      <c r="AK220" s="52"/>
      <c r="AL220" s="52"/>
      <c r="AM220" s="52"/>
      <c r="AN220" s="52"/>
    </row>
    <row r="221" spans="2:40" x14ac:dyDescent="0.2">
      <c r="B221" s="276"/>
      <c r="C221" s="276"/>
      <c r="D221" s="276"/>
      <c r="E221" s="276"/>
      <c r="F221" s="276"/>
      <c r="G221" s="42"/>
      <c r="H221" s="36"/>
      <c r="I221" s="36"/>
      <c r="J221" s="36"/>
      <c r="K221" s="36"/>
      <c r="L221" s="36"/>
      <c r="AI221" s="9"/>
    </row>
    <row r="222" spans="2:40" ht="19.8" x14ac:dyDescent="0.2">
      <c r="B222" s="537" t="s">
        <v>168</v>
      </c>
      <c r="C222" s="538"/>
      <c r="D222" s="538"/>
      <c r="E222" s="538"/>
      <c r="F222" s="538"/>
      <c r="G222" s="538"/>
      <c r="H222" s="538"/>
      <c r="I222" s="538"/>
      <c r="J222" s="538"/>
      <c r="K222" s="538"/>
      <c r="L222" s="538"/>
      <c r="M222" s="538"/>
      <c r="N222" s="538"/>
      <c r="O222" s="538"/>
      <c r="P222" s="538"/>
      <c r="Q222" s="538"/>
      <c r="R222" s="538"/>
      <c r="S222" s="538"/>
      <c r="T222" s="538"/>
      <c r="U222" s="538"/>
      <c r="V222" s="538"/>
      <c r="W222" s="538"/>
      <c r="X222" s="539"/>
      <c r="Y222" s="549"/>
      <c r="Z222" s="550"/>
      <c r="AA222" s="550"/>
      <c r="AB222" s="550"/>
      <c r="AC222" s="550"/>
      <c r="AD222" s="550"/>
      <c r="AE222" s="550"/>
      <c r="AF222" s="550"/>
      <c r="AG222" s="551"/>
      <c r="AI222" s="9"/>
    </row>
    <row r="223" spans="2:40" ht="13.8" thickTop="1" thickBot="1" x14ac:dyDescent="0.25">
      <c r="B223" s="276"/>
      <c r="C223" s="276"/>
      <c r="D223" s="276"/>
      <c r="E223" s="276"/>
      <c r="F223" s="276"/>
      <c r="G223" s="42"/>
      <c r="H223" s="36"/>
      <c r="I223" s="36"/>
      <c r="J223" s="36"/>
      <c r="K223" s="36"/>
      <c r="L223" s="36"/>
      <c r="AI223" s="9"/>
    </row>
    <row r="224" spans="2:40" ht="44.25" customHeight="1" x14ac:dyDescent="0.2">
      <c r="B224" s="537" t="s">
        <v>169</v>
      </c>
      <c r="C224" s="538"/>
      <c r="D224" s="538"/>
      <c r="E224" s="538"/>
      <c r="F224" s="538"/>
      <c r="G224" s="538"/>
      <c r="H224" s="538"/>
      <c r="I224" s="538"/>
      <c r="J224" s="538"/>
      <c r="K224" s="538"/>
      <c r="L224" s="538"/>
      <c r="M224" s="538"/>
      <c r="N224" s="538"/>
      <c r="O224" s="538"/>
      <c r="P224" s="538"/>
      <c r="Q224" s="538"/>
      <c r="R224" s="538"/>
      <c r="S224" s="538"/>
      <c r="T224" s="538"/>
      <c r="U224" s="538"/>
      <c r="V224" s="538"/>
      <c r="W224" s="538"/>
      <c r="X224" s="539"/>
      <c r="Y224" s="540"/>
      <c r="Z224" s="541"/>
      <c r="AA224" s="541"/>
      <c r="AB224" s="541"/>
      <c r="AC224" s="541"/>
      <c r="AD224" s="541"/>
      <c r="AE224" s="541"/>
      <c r="AF224" s="541"/>
      <c r="AG224" s="542"/>
      <c r="AI224" s="9"/>
    </row>
    <row r="225" spans="2:40" ht="13.8" thickTop="1" thickBot="1" x14ac:dyDescent="0.25">
      <c r="B225" s="276"/>
      <c r="C225" s="276"/>
      <c r="D225" s="276"/>
      <c r="E225" s="276"/>
      <c r="F225" s="276"/>
      <c r="G225" s="42"/>
      <c r="H225" s="36"/>
      <c r="I225" s="36"/>
      <c r="J225" s="36"/>
      <c r="K225" s="36"/>
      <c r="L225" s="36"/>
      <c r="AI225" s="9"/>
    </row>
    <row r="226" spans="2:40" ht="24.45" customHeight="1" thickTop="1" thickBot="1" x14ac:dyDescent="0.4">
      <c r="B226" s="543" t="s">
        <v>170</v>
      </c>
      <c r="C226" s="544"/>
      <c r="D226" s="544"/>
      <c r="E226" s="544"/>
      <c r="F226" s="544"/>
      <c r="G226" s="544"/>
      <c r="H226" s="544"/>
      <c r="I226" s="544"/>
      <c r="J226" s="544"/>
      <c r="K226" s="544"/>
      <c r="L226" s="544"/>
      <c r="M226" s="544"/>
      <c r="N226" s="544"/>
      <c r="O226" s="544"/>
      <c r="P226" s="544"/>
      <c r="Q226" s="544"/>
      <c r="R226" s="544"/>
      <c r="S226" s="544"/>
      <c r="T226" s="544"/>
      <c r="U226" s="544"/>
      <c r="V226" s="544"/>
      <c r="W226" s="544"/>
      <c r="X226" s="544"/>
      <c r="Y226" s="544"/>
      <c r="Z226" s="544"/>
      <c r="AA226" s="544"/>
      <c r="AB226" s="544"/>
      <c r="AC226" s="544"/>
      <c r="AD226" s="544"/>
      <c r="AE226" s="544"/>
      <c r="AF226" s="544"/>
      <c r="AG226" s="545"/>
      <c r="AH226" s="51"/>
      <c r="AI226" s="51"/>
      <c r="AJ226" s="51"/>
      <c r="AK226" s="51"/>
      <c r="AL226" s="51"/>
      <c r="AM226" s="51"/>
      <c r="AN226" s="51"/>
    </row>
    <row r="227" spans="2:40" ht="24.45" customHeight="1" x14ac:dyDescent="0.2">
      <c r="B227" s="528"/>
      <c r="C227" s="529"/>
      <c r="D227" s="529"/>
      <c r="E227" s="529"/>
      <c r="F227" s="529"/>
      <c r="G227" s="529"/>
      <c r="H227" s="529"/>
      <c r="I227" s="529"/>
      <c r="J227" s="529"/>
      <c r="K227" s="529"/>
      <c r="L227" s="529"/>
      <c r="M227" s="529"/>
      <c r="N227" s="529"/>
      <c r="O227" s="529"/>
      <c r="P227" s="529"/>
      <c r="Q227" s="529"/>
      <c r="R227" s="529"/>
      <c r="S227" s="529"/>
      <c r="T227" s="529"/>
      <c r="U227" s="529"/>
      <c r="V227" s="529"/>
      <c r="W227" s="529"/>
      <c r="X227" s="529"/>
      <c r="Y227" s="529"/>
      <c r="Z227" s="529"/>
      <c r="AA227" s="529"/>
      <c r="AB227" s="529"/>
      <c r="AC227" s="529"/>
      <c r="AD227" s="529"/>
      <c r="AE227" s="529"/>
      <c r="AF227" s="529"/>
      <c r="AG227" s="530"/>
      <c r="AH227" s="52"/>
      <c r="AI227" s="52"/>
      <c r="AJ227" s="52"/>
      <c r="AK227" s="52"/>
      <c r="AL227" s="52"/>
      <c r="AM227" s="52"/>
      <c r="AN227" s="52"/>
    </row>
    <row r="228" spans="2:40" ht="24.45" customHeight="1" x14ac:dyDescent="0.2">
      <c r="B228" s="531"/>
      <c r="C228" s="532"/>
      <c r="D228" s="532"/>
      <c r="E228" s="532"/>
      <c r="F228" s="532"/>
      <c r="G228" s="532"/>
      <c r="H228" s="532"/>
      <c r="I228" s="532"/>
      <c r="J228" s="532"/>
      <c r="K228" s="532"/>
      <c r="L228" s="532"/>
      <c r="M228" s="532"/>
      <c r="N228" s="532"/>
      <c r="O228" s="532"/>
      <c r="P228" s="532"/>
      <c r="Q228" s="532"/>
      <c r="R228" s="532"/>
      <c r="S228" s="532"/>
      <c r="T228" s="532"/>
      <c r="U228" s="532"/>
      <c r="V228" s="532"/>
      <c r="W228" s="532"/>
      <c r="X228" s="532"/>
      <c r="Y228" s="532"/>
      <c r="Z228" s="532"/>
      <c r="AA228" s="532"/>
      <c r="AB228" s="532"/>
      <c r="AC228" s="532"/>
      <c r="AD228" s="532"/>
      <c r="AE228" s="532"/>
      <c r="AF228" s="532"/>
      <c r="AG228" s="533"/>
      <c r="AH228" s="52"/>
      <c r="AI228" s="52"/>
      <c r="AJ228" s="52"/>
      <c r="AK228" s="52"/>
      <c r="AL228" s="52"/>
      <c r="AM228" s="52"/>
      <c r="AN228" s="52"/>
    </row>
    <row r="229" spans="2:40" ht="24.45" customHeight="1" x14ac:dyDescent="0.2">
      <c r="B229" s="531"/>
      <c r="C229" s="532"/>
      <c r="D229" s="532"/>
      <c r="E229" s="532"/>
      <c r="F229" s="532"/>
      <c r="G229" s="532"/>
      <c r="H229" s="532"/>
      <c r="I229" s="532"/>
      <c r="J229" s="532"/>
      <c r="K229" s="532"/>
      <c r="L229" s="532"/>
      <c r="M229" s="532"/>
      <c r="N229" s="532"/>
      <c r="O229" s="532"/>
      <c r="P229" s="532"/>
      <c r="Q229" s="532"/>
      <c r="R229" s="532"/>
      <c r="S229" s="532"/>
      <c r="T229" s="532"/>
      <c r="U229" s="532"/>
      <c r="V229" s="532"/>
      <c r="W229" s="532"/>
      <c r="X229" s="532"/>
      <c r="Y229" s="532"/>
      <c r="Z229" s="532"/>
      <c r="AA229" s="532"/>
      <c r="AB229" s="532"/>
      <c r="AC229" s="532"/>
      <c r="AD229" s="532"/>
      <c r="AE229" s="532"/>
      <c r="AF229" s="532"/>
      <c r="AG229" s="533"/>
      <c r="AH229" s="52"/>
      <c r="AI229" s="52"/>
      <c r="AJ229" s="52"/>
      <c r="AK229" s="52"/>
      <c r="AL229" s="52"/>
      <c r="AM229" s="52"/>
      <c r="AN229" s="52"/>
    </row>
    <row r="230" spans="2:40" x14ac:dyDescent="0.2">
      <c r="B230" s="531"/>
      <c r="C230" s="532"/>
      <c r="D230" s="532"/>
      <c r="E230" s="532"/>
      <c r="F230" s="532"/>
      <c r="G230" s="532"/>
      <c r="H230" s="532"/>
      <c r="I230" s="532"/>
      <c r="J230" s="532"/>
      <c r="K230" s="532"/>
      <c r="L230" s="532"/>
      <c r="M230" s="532"/>
      <c r="N230" s="532"/>
      <c r="O230" s="532"/>
      <c r="P230" s="532"/>
      <c r="Q230" s="532"/>
      <c r="R230" s="532"/>
      <c r="S230" s="532"/>
      <c r="T230" s="532"/>
      <c r="U230" s="532"/>
      <c r="V230" s="532"/>
      <c r="W230" s="532"/>
      <c r="X230" s="532"/>
      <c r="Y230" s="532"/>
      <c r="Z230" s="532"/>
      <c r="AA230" s="532"/>
      <c r="AB230" s="532"/>
      <c r="AC230" s="532"/>
      <c r="AD230" s="532"/>
      <c r="AE230" s="532"/>
      <c r="AF230" s="532"/>
      <c r="AG230" s="533"/>
      <c r="AH230" s="52"/>
      <c r="AI230" s="52"/>
      <c r="AJ230" s="52"/>
      <c r="AK230" s="52"/>
      <c r="AL230" s="52"/>
      <c r="AM230" s="52"/>
      <c r="AN230" s="52"/>
    </row>
    <row r="231" spans="2:40" x14ac:dyDescent="0.2">
      <c r="B231" s="531"/>
      <c r="C231" s="532"/>
      <c r="D231" s="532"/>
      <c r="E231" s="532"/>
      <c r="F231" s="532"/>
      <c r="G231" s="532"/>
      <c r="H231" s="532"/>
      <c r="I231" s="532"/>
      <c r="J231" s="532"/>
      <c r="K231" s="532"/>
      <c r="L231" s="532"/>
      <c r="M231" s="532"/>
      <c r="N231" s="532"/>
      <c r="O231" s="532"/>
      <c r="P231" s="532"/>
      <c r="Q231" s="532"/>
      <c r="R231" s="532"/>
      <c r="S231" s="532"/>
      <c r="T231" s="532"/>
      <c r="U231" s="532"/>
      <c r="V231" s="532"/>
      <c r="W231" s="532"/>
      <c r="X231" s="532"/>
      <c r="Y231" s="532"/>
      <c r="Z231" s="532"/>
      <c r="AA231" s="532"/>
      <c r="AB231" s="532"/>
      <c r="AC231" s="532"/>
      <c r="AD231" s="532"/>
      <c r="AE231" s="532"/>
      <c r="AF231" s="532"/>
      <c r="AG231" s="533"/>
      <c r="AH231" s="52"/>
      <c r="AI231" s="52"/>
      <c r="AJ231" s="52"/>
      <c r="AK231" s="52"/>
      <c r="AL231" s="52"/>
      <c r="AM231" s="52"/>
      <c r="AN231" s="52"/>
    </row>
    <row r="232" spans="2:40" x14ac:dyDescent="0.2">
      <c r="B232" s="531"/>
      <c r="C232" s="532"/>
      <c r="D232" s="532"/>
      <c r="E232" s="532"/>
      <c r="F232" s="532"/>
      <c r="G232" s="532"/>
      <c r="H232" s="532"/>
      <c r="I232" s="532"/>
      <c r="J232" s="532"/>
      <c r="K232" s="532"/>
      <c r="L232" s="532"/>
      <c r="M232" s="532"/>
      <c r="N232" s="532"/>
      <c r="O232" s="532"/>
      <c r="P232" s="532"/>
      <c r="Q232" s="532"/>
      <c r="R232" s="532"/>
      <c r="S232" s="532"/>
      <c r="T232" s="532"/>
      <c r="U232" s="532"/>
      <c r="V232" s="532"/>
      <c r="W232" s="532"/>
      <c r="X232" s="532"/>
      <c r="Y232" s="532"/>
      <c r="Z232" s="532"/>
      <c r="AA232" s="532"/>
      <c r="AB232" s="532"/>
      <c r="AC232" s="532"/>
      <c r="AD232" s="532"/>
      <c r="AE232" s="532"/>
      <c r="AF232" s="532"/>
      <c r="AG232" s="533"/>
      <c r="AH232" s="52"/>
      <c r="AI232" s="52"/>
      <c r="AJ232" s="52"/>
      <c r="AK232" s="52"/>
      <c r="AL232" s="52"/>
      <c r="AM232" s="52"/>
      <c r="AN232" s="52"/>
    </row>
    <row r="233" spans="2:40" ht="55.95" customHeight="1" thickBot="1" x14ac:dyDescent="0.25">
      <c r="B233" s="534"/>
      <c r="C233" s="535"/>
      <c r="D233" s="535"/>
      <c r="E233" s="535"/>
      <c r="F233" s="535"/>
      <c r="G233" s="535"/>
      <c r="H233" s="535"/>
      <c r="I233" s="535"/>
      <c r="J233" s="535"/>
      <c r="K233" s="535"/>
      <c r="L233" s="535"/>
      <c r="M233" s="535"/>
      <c r="N233" s="535"/>
      <c r="O233" s="535"/>
      <c r="P233" s="535"/>
      <c r="Q233" s="535"/>
      <c r="R233" s="535"/>
      <c r="S233" s="535"/>
      <c r="T233" s="535"/>
      <c r="U233" s="535"/>
      <c r="V233" s="535"/>
      <c r="W233" s="535"/>
      <c r="X233" s="535"/>
      <c r="Y233" s="535"/>
      <c r="Z233" s="535"/>
      <c r="AA233" s="535"/>
      <c r="AB233" s="535"/>
      <c r="AC233" s="535"/>
      <c r="AD233" s="535"/>
      <c r="AE233" s="535"/>
      <c r="AF233" s="535"/>
      <c r="AG233" s="536"/>
      <c r="AH233" s="52"/>
      <c r="AI233" s="52"/>
      <c r="AJ233" s="52"/>
      <c r="AK233" s="52"/>
      <c r="AL233" s="52"/>
      <c r="AM233" s="52"/>
      <c r="AN233" s="52"/>
    </row>
    <row r="234" spans="2:40" ht="13.2" thickTop="1" x14ac:dyDescent="0.2">
      <c r="B234" s="276"/>
      <c r="C234" s="276"/>
      <c r="D234" s="276"/>
      <c r="E234" s="276"/>
      <c r="F234" s="276"/>
      <c r="G234" s="42"/>
      <c r="H234" s="36"/>
      <c r="I234" s="36"/>
      <c r="J234" s="36"/>
      <c r="K234" s="36"/>
      <c r="L234" s="36"/>
      <c r="AI234" s="9"/>
    </row>
    <row r="235" spans="2:40" x14ac:dyDescent="0.2">
      <c r="B235" s="276"/>
      <c r="C235" s="276"/>
      <c r="D235" s="276"/>
      <c r="E235" s="276"/>
      <c r="F235" s="276"/>
      <c r="G235" s="42"/>
      <c r="H235" s="36"/>
      <c r="I235" s="36"/>
      <c r="J235" s="36"/>
      <c r="K235" s="36"/>
      <c r="L235" s="36"/>
      <c r="AI235" s="9"/>
    </row>
    <row r="236" spans="2:40" ht="24.45" customHeight="1" x14ac:dyDescent="0.2">
      <c r="B236" s="276"/>
      <c r="C236" s="276"/>
      <c r="D236" s="276"/>
      <c r="E236" s="276"/>
      <c r="F236" s="276"/>
      <c r="G236" s="42"/>
      <c r="H236" s="36"/>
      <c r="I236" s="36"/>
      <c r="J236" s="36"/>
      <c r="K236" s="36"/>
      <c r="L236" s="36"/>
      <c r="AI236" s="9"/>
    </row>
    <row r="237" spans="2:40" ht="24.45" customHeight="1" x14ac:dyDescent="0.2">
      <c r="B237" s="276"/>
      <c r="C237" s="276"/>
      <c r="D237" s="276"/>
      <c r="E237" s="276"/>
      <c r="F237" s="276"/>
      <c r="G237" s="42"/>
      <c r="H237" s="36"/>
      <c r="I237" s="36"/>
      <c r="J237" s="36"/>
      <c r="K237" s="36"/>
      <c r="L237" s="36"/>
      <c r="AI237" s="9"/>
    </row>
    <row r="238" spans="2:40" ht="24.45" customHeight="1" x14ac:dyDescent="0.2">
      <c r="B238" s="276"/>
      <c r="C238" s="276"/>
      <c r="D238" s="276"/>
      <c r="E238" s="276"/>
      <c r="F238" s="276"/>
      <c r="G238" s="42"/>
      <c r="H238" s="36"/>
      <c r="I238" s="36"/>
      <c r="J238" s="36"/>
      <c r="K238" s="36"/>
      <c r="L238" s="36"/>
      <c r="AI238" s="9"/>
    </row>
    <row r="239" spans="2:40" ht="24.45" customHeight="1" x14ac:dyDescent="0.2">
      <c r="B239" s="276"/>
      <c r="C239" s="276"/>
      <c r="D239" s="276"/>
      <c r="E239" s="276"/>
      <c r="F239" s="276"/>
      <c r="G239" s="42"/>
      <c r="H239" s="36"/>
      <c r="I239" s="36"/>
      <c r="J239" s="36"/>
      <c r="K239" s="36"/>
      <c r="L239" s="36"/>
      <c r="AI239" s="9"/>
    </row>
    <row r="240" spans="2:40" ht="24.45" customHeight="1" x14ac:dyDescent="0.2">
      <c r="B240" s="276"/>
      <c r="C240" s="276"/>
      <c r="D240" s="276"/>
      <c r="E240" s="276"/>
      <c r="F240" s="276"/>
      <c r="G240" s="42"/>
      <c r="H240" s="36"/>
      <c r="I240" s="36"/>
      <c r="J240" s="36"/>
      <c r="K240" s="36"/>
      <c r="L240" s="36"/>
      <c r="AI240" s="9"/>
    </row>
  </sheetData>
  <sheetProtection sheet="1" objects="1" scenarios="1" formatCells="0" insertHyperlinks="0"/>
  <protectedRanges>
    <protectedRange sqref="B206" name="Range1"/>
  </protectedRanges>
  <dataConsolidate/>
  <mergeCells count="765">
    <mergeCell ref="G177:K177"/>
    <mergeCell ref="AF189:AG189"/>
    <mergeCell ref="AF190:AG190"/>
    <mergeCell ref="AF191:AG191"/>
    <mergeCell ref="Z189:AD189"/>
    <mergeCell ref="Z191:AD191"/>
    <mergeCell ref="AF186:AG186"/>
    <mergeCell ref="AF187:AG187"/>
    <mergeCell ref="AF188:AG188"/>
    <mergeCell ref="Z182:AD182"/>
    <mergeCell ref="Z181:AD181"/>
    <mergeCell ref="Z178:AD178"/>
    <mergeCell ref="AF196:AG196"/>
    <mergeCell ref="U194:Y194"/>
    <mergeCell ref="U196:Y196"/>
    <mergeCell ref="P198:T198"/>
    <mergeCell ref="L192:O192"/>
    <mergeCell ref="P194:T194"/>
    <mergeCell ref="P196:T196"/>
    <mergeCell ref="P200:T200"/>
    <mergeCell ref="U200:Y200"/>
    <mergeCell ref="L197:O197"/>
    <mergeCell ref="G200:K200"/>
    <mergeCell ref="Z194:AD194"/>
    <mergeCell ref="Z196:AD196"/>
    <mergeCell ref="U198:Y198"/>
    <mergeCell ref="L200:O200"/>
    <mergeCell ref="G191:K191"/>
    <mergeCell ref="G192:K192"/>
    <mergeCell ref="AF184:AG184"/>
    <mergeCell ref="AF185:AG185"/>
    <mergeCell ref="AF199:AG199"/>
    <mergeCell ref="AF198:AG198"/>
    <mergeCell ref="AF197:AG197"/>
    <mergeCell ref="AF193:AG193"/>
    <mergeCell ref="AF194:AG194"/>
    <mergeCell ref="AF192:AG192"/>
    <mergeCell ref="Z198:AD198"/>
    <mergeCell ref="U193:Y193"/>
    <mergeCell ref="Z199:AD199"/>
    <mergeCell ref="Z197:AD197"/>
    <mergeCell ref="Z192:AD192"/>
    <mergeCell ref="P197:T197"/>
    <mergeCell ref="L193:O193"/>
    <mergeCell ref="L194:O194"/>
    <mergeCell ref="L196:O196"/>
    <mergeCell ref="AF165:AG165"/>
    <mergeCell ref="AF168:AG168"/>
    <mergeCell ref="Z180:AD180"/>
    <mergeCell ref="Z185:AD185"/>
    <mergeCell ref="AF166:AG166"/>
    <mergeCell ref="AF167:AG167"/>
    <mergeCell ref="B205:AG205"/>
    <mergeCell ref="B206:AG207"/>
    <mergeCell ref="P179:T179"/>
    <mergeCell ref="Z200:AD200"/>
    <mergeCell ref="P199:T199"/>
    <mergeCell ref="P193:T193"/>
    <mergeCell ref="U191:Y191"/>
    <mergeCell ref="U199:Y199"/>
    <mergeCell ref="U192:Y192"/>
    <mergeCell ref="U197:Y197"/>
    <mergeCell ref="Z195:AD195"/>
    <mergeCell ref="Z193:AD193"/>
    <mergeCell ref="P190:T190"/>
    <mergeCell ref="P191:T191"/>
    <mergeCell ref="P192:T192"/>
    <mergeCell ref="P195:T195"/>
    <mergeCell ref="U195:Y195"/>
    <mergeCell ref="U178:Y178"/>
    <mergeCell ref="U168:Y168"/>
    <mergeCell ref="U166:Y166"/>
    <mergeCell ref="U187:Y187"/>
    <mergeCell ref="AA172:AC172"/>
    <mergeCell ref="U169:Y169"/>
    <mergeCell ref="Z169:AD169"/>
    <mergeCell ref="U180:Y180"/>
    <mergeCell ref="U183:Y183"/>
    <mergeCell ref="U186:Y186"/>
    <mergeCell ref="Z179:AD179"/>
    <mergeCell ref="U184:Y184"/>
    <mergeCell ref="U185:Y185"/>
    <mergeCell ref="Z176:AD176"/>
    <mergeCell ref="AD171:AG171"/>
    <mergeCell ref="AF177:AG177"/>
    <mergeCell ref="Z177:AD177"/>
    <mergeCell ref="AF180:AG180"/>
    <mergeCell ref="Z166:AD166"/>
    <mergeCell ref="U182:Y182"/>
    <mergeCell ref="P189:T189"/>
    <mergeCell ref="P182:T182"/>
    <mergeCell ref="L179:O179"/>
    <mergeCell ref="L181:O181"/>
    <mergeCell ref="L183:O183"/>
    <mergeCell ref="Z190:AD190"/>
    <mergeCell ref="L185:O185"/>
    <mergeCell ref="L186:O186"/>
    <mergeCell ref="Z186:AD186"/>
    <mergeCell ref="U181:Y181"/>
    <mergeCell ref="P186:T186"/>
    <mergeCell ref="P187:T187"/>
    <mergeCell ref="P188:T188"/>
    <mergeCell ref="Z183:AD183"/>
    <mergeCell ref="Z187:AD187"/>
    <mergeCell ref="Z188:AD188"/>
    <mergeCell ref="U189:Y189"/>
    <mergeCell ref="U190:Y190"/>
    <mergeCell ref="Z184:AD184"/>
    <mergeCell ref="U179:Y179"/>
    <mergeCell ref="U188:Y188"/>
    <mergeCell ref="P184:T184"/>
    <mergeCell ref="B188:F188"/>
    <mergeCell ref="L187:O187"/>
    <mergeCell ref="L188:O188"/>
    <mergeCell ref="G181:K181"/>
    <mergeCell ref="G184:K184"/>
    <mergeCell ref="G185:K185"/>
    <mergeCell ref="B183:F183"/>
    <mergeCell ref="B181:F181"/>
    <mergeCell ref="G183:K183"/>
    <mergeCell ref="B184:F184"/>
    <mergeCell ref="L184:O184"/>
    <mergeCell ref="G188:K188"/>
    <mergeCell ref="B187:F187"/>
    <mergeCell ref="G187:K187"/>
    <mergeCell ref="G199:K199"/>
    <mergeCell ref="G198:K198"/>
    <mergeCell ref="B197:F197"/>
    <mergeCell ref="G193:K193"/>
    <mergeCell ref="B198:F198"/>
    <mergeCell ref="G197:K197"/>
    <mergeCell ref="L198:O198"/>
    <mergeCell ref="B189:F189"/>
    <mergeCell ref="B190:F190"/>
    <mergeCell ref="B191:F191"/>
    <mergeCell ref="B192:F192"/>
    <mergeCell ref="B199:F199"/>
    <mergeCell ref="L199:O199"/>
    <mergeCell ref="B196:F196"/>
    <mergeCell ref="L195:O195"/>
    <mergeCell ref="G194:K194"/>
    <mergeCell ref="G196:K196"/>
    <mergeCell ref="B195:F195"/>
    <mergeCell ref="G195:K195"/>
    <mergeCell ref="B193:F193"/>
    <mergeCell ref="B194:F194"/>
    <mergeCell ref="G190:K190"/>
    <mergeCell ref="B165:F165"/>
    <mergeCell ref="G186:K186"/>
    <mergeCell ref="B185:F185"/>
    <mergeCell ref="B177:F177"/>
    <mergeCell ref="P169:T169"/>
    <mergeCell ref="G169:K169"/>
    <mergeCell ref="P176:T176"/>
    <mergeCell ref="L180:O180"/>
    <mergeCell ref="P180:T180"/>
    <mergeCell ref="G176:K176"/>
    <mergeCell ref="G168:K168"/>
    <mergeCell ref="B168:F168"/>
    <mergeCell ref="P168:T168"/>
    <mergeCell ref="B178:F178"/>
    <mergeCell ref="G178:K178"/>
    <mergeCell ref="L178:O178"/>
    <mergeCell ref="P178:T178"/>
    <mergeCell ref="P185:T185"/>
    <mergeCell ref="B182:F182"/>
    <mergeCell ref="G182:K182"/>
    <mergeCell ref="L182:O182"/>
    <mergeCell ref="L176:O176"/>
    <mergeCell ref="L177:O177"/>
    <mergeCell ref="L169:O169"/>
    <mergeCell ref="AF164:AG164"/>
    <mergeCell ref="AF40:AG40"/>
    <mergeCell ref="X42:AC42"/>
    <mergeCell ref="S41:W41"/>
    <mergeCell ref="AE50:AE51"/>
    <mergeCell ref="AF50:AG51"/>
    <mergeCell ref="X45:AC45"/>
    <mergeCell ref="S46:W46"/>
    <mergeCell ref="AE48:AE49"/>
    <mergeCell ref="S40:W40"/>
    <mergeCell ref="X46:AC46"/>
    <mergeCell ref="S43:W43"/>
    <mergeCell ref="AF44:AG44"/>
    <mergeCell ref="AF45:AG45"/>
    <mergeCell ref="AF46:AG46"/>
    <mergeCell ref="X48:AC49"/>
    <mergeCell ref="AF43:AG43"/>
    <mergeCell ref="X43:AC43"/>
    <mergeCell ref="X47:AC47"/>
    <mergeCell ref="X44:AC44"/>
    <mergeCell ref="X41:AC41"/>
    <mergeCell ref="AF41:AG41"/>
    <mergeCell ref="AF42:AG42"/>
    <mergeCell ref="S44:W44"/>
    <mergeCell ref="S47:W47"/>
    <mergeCell ref="S50:W51"/>
    <mergeCell ref="X50:AC51"/>
    <mergeCell ref="AF47:AG47"/>
    <mergeCell ref="X40:AC40"/>
    <mergeCell ref="G22:L22"/>
    <mergeCell ref="G26:L26"/>
    <mergeCell ref="S30:W30"/>
    <mergeCell ref="X30:AC30"/>
    <mergeCell ref="X24:AC24"/>
    <mergeCell ref="AD34:AG34"/>
    <mergeCell ref="AA35:AC35"/>
    <mergeCell ref="AF30:AG30"/>
    <mergeCell ref="B35:Z35"/>
    <mergeCell ref="AF22:AG22"/>
    <mergeCell ref="S24:W24"/>
    <mergeCell ref="G27:L27"/>
    <mergeCell ref="B24:F24"/>
    <mergeCell ref="AF24:AG24"/>
    <mergeCell ref="AF23:AG23"/>
    <mergeCell ref="X22:AC22"/>
    <mergeCell ref="P24:Q24"/>
    <mergeCell ref="G50:L51"/>
    <mergeCell ref="X39:AC39"/>
    <mergeCell ref="G110:L110"/>
    <mergeCell ref="P161:T161"/>
    <mergeCell ref="P137:Q137"/>
    <mergeCell ref="X138:AC138"/>
    <mergeCell ref="B131:L131"/>
    <mergeCell ref="B120:F120"/>
    <mergeCell ref="B121:F121"/>
    <mergeCell ref="B125:F125"/>
    <mergeCell ref="P125:Q125"/>
    <mergeCell ref="B127:F127"/>
    <mergeCell ref="S139:W139"/>
    <mergeCell ref="Z159:AD159"/>
    <mergeCell ref="U161:Y161"/>
    <mergeCell ref="G144:L144"/>
    <mergeCell ref="M154:AG154"/>
    <mergeCell ref="P148:Q148"/>
    <mergeCell ref="U156:Y156"/>
    <mergeCell ref="AD152:AG152"/>
    <mergeCell ref="AF139:AG139"/>
    <mergeCell ref="G158:K158"/>
    <mergeCell ref="L158:O158"/>
    <mergeCell ref="P158:T158"/>
    <mergeCell ref="B161:F161"/>
    <mergeCell ref="B122:F122"/>
    <mergeCell ref="B134:F134"/>
    <mergeCell ref="S131:AC131"/>
    <mergeCell ref="G127:L127"/>
    <mergeCell ref="P132:Q132"/>
    <mergeCell ref="P128:Q128"/>
    <mergeCell ref="G122:AC122"/>
    <mergeCell ref="B137:F137"/>
    <mergeCell ref="B227:AG233"/>
    <mergeCell ref="B224:X224"/>
    <mergeCell ref="Y224:AG224"/>
    <mergeCell ref="B226:AG226"/>
    <mergeCell ref="B213:AG213"/>
    <mergeCell ref="B214:AG220"/>
    <mergeCell ref="B211:X211"/>
    <mergeCell ref="Y211:AG211"/>
    <mergeCell ref="B209:X209"/>
    <mergeCell ref="Y209:AG209"/>
    <mergeCell ref="B222:X222"/>
    <mergeCell ref="Y222:AG222"/>
    <mergeCell ref="B186:F186"/>
    <mergeCell ref="B180:F180"/>
    <mergeCell ref="Z168:AD168"/>
    <mergeCell ref="AA171:AC171"/>
    <mergeCell ref="AF141:AG141"/>
    <mergeCell ref="AF163:AG163"/>
    <mergeCell ref="G135:L135"/>
    <mergeCell ref="P159:T159"/>
    <mergeCell ref="G161:K161"/>
    <mergeCell ref="P160:T160"/>
    <mergeCell ref="S138:W138"/>
    <mergeCell ref="P138:Q138"/>
    <mergeCell ref="AF159:AG159"/>
    <mergeCell ref="Z157:AD157"/>
    <mergeCell ref="U157:Y157"/>
    <mergeCell ref="G137:L137"/>
    <mergeCell ref="G139:L139"/>
    <mergeCell ref="P140:Q140"/>
    <mergeCell ref="X139:AC139"/>
    <mergeCell ref="S140:W140"/>
    <mergeCell ref="X137:AC137"/>
    <mergeCell ref="G138:L138"/>
    <mergeCell ref="AF161:AG161"/>
    <mergeCell ref="L159:O159"/>
    <mergeCell ref="L162:O162"/>
    <mergeCell ref="P162:T162"/>
    <mergeCell ref="Z161:AD161"/>
    <mergeCell ref="G163:K163"/>
    <mergeCell ref="B146:F146"/>
    <mergeCell ref="B149:F149"/>
    <mergeCell ref="B140:F140"/>
    <mergeCell ref="B143:F143"/>
    <mergeCell ref="B141:F141"/>
    <mergeCell ref="G140:L140"/>
    <mergeCell ref="G159:K159"/>
    <mergeCell ref="G160:K160"/>
    <mergeCell ref="L160:O160"/>
    <mergeCell ref="G146:L146"/>
    <mergeCell ref="G142:AC142"/>
    <mergeCell ref="B142:F142"/>
    <mergeCell ref="S141:W141"/>
    <mergeCell ref="G141:L141"/>
    <mergeCell ref="B148:F148"/>
    <mergeCell ref="G145:L145"/>
    <mergeCell ref="G143:L143"/>
    <mergeCell ref="B144:F144"/>
    <mergeCell ref="G147:L147"/>
    <mergeCell ref="G149:AC149"/>
    <mergeCell ref="B139:F139"/>
    <mergeCell ref="L161:O161"/>
    <mergeCell ref="S137:W137"/>
    <mergeCell ref="S136:W136"/>
    <mergeCell ref="B136:F136"/>
    <mergeCell ref="G136:L136"/>
    <mergeCell ref="X136:AC136"/>
    <mergeCell ref="U159:Y159"/>
    <mergeCell ref="X141:AC141"/>
    <mergeCell ref="AA151:AC151"/>
    <mergeCell ref="U158:Y158"/>
    <mergeCell ref="P145:Q145"/>
    <mergeCell ref="AA152:AC152"/>
    <mergeCell ref="B147:F147"/>
    <mergeCell ref="P147:Q147"/>
    <mergeCell ref="B145:F145"/>
    <mergeCell ref="B157:F157"/>
    <mergeCell ref="G156:K156"/>
    <mergeCell ref="L156:O156"/>
    <mergeCell ref="Z156:AD156"/>
    <mergeCell ref="AD151:AG151"/>
    <mergeCell ref="B154:F154"/>
    <mergeCell ref="G154:L154"/>
    <mergeCell ref="P156:T156"/>
    <mergeCell ref="B138:F138"/>
    <mergeCell ref="P141:Q141"/>
    <mergeCell ref="G148:L148"/>
    <mergeCell ref="S135:W135"/>
    <mergeCell ref="B112:F112"/>
    <mergeCell ref="G112:AC112"/>
    <mergeCell ref="B115:Z115"/>
    <mergeCell ref="B172:Z172"/>
    <mergeCell ref="L168:O168"/>
    <mergeCell ref="P164:T164"/>
    <mergeCell ref="P163:T163"/>
    <mergeCell ref="L164:O164"/>
    <mergeCell ref="G164:K164"/>
    <mergeCell ref="Z163:AD163"/>
    <mergeCell ref="Z164:AD164"/>
    <mergeCell ref="G134:AC134"/>
    <mergeCell ref="G129:L129"/>
    <mergeCell ref="Z167:AD167"/>
    <mergeCell ref="U162:Y162"/>
    <mergeCell ref="Z162:AD162"/>
    <mergeCell ref="B162:F162"/>
    <mergeCell ref="B135:F135"/>
    <mergeCell ref="X128:AC128"/>
    <mergeCell ref="S129:W129"/>
    <mergeCell ref="B163:F163"/>
    <mergeCell ref="B159:F159"/>
    <mergeCell ref="G165:K165"/>
    <mergeCell ref="B152:Z152"/>
    <mergeCell ref="B167:F167"/>
    <mergeCell ref="U160:Y160"/>
    <mergeCell ref="Z160:AD160"/>
    <mergeCell ref="U163:Y163"/>
    <mergeCell ref="B156:F156"/>
    <mergeCell ref="G157:K157"/>
    <mergeCell ref="G162:K162"/>
    <mergeCell ref="L157:O157"/>
    <mergeCell ref="P157:T157"/>
    <mergeCell ref="L165:O165"/>
    <mergeCell ref="B158:F158"/>
    <mergeCell ref="U164:Y164"/>
    <mergeCell ref="G166:K166"/>
    <mergeCell ref="G167:K167"/>
    <mergeCell ref="L166:O166"/>
    <mergeCell ref="P166:T166"/>
    <mergeCell ref="U167:Y167"/>
    <mergeCell ref="B166:F166"/>
    <mergeCell ref="P167:T167"/>
    <mergeCell ref="L167:O167"/>
    <mergeCell ref="B13:F13"/>
    <mergeCell ref="B203:AG203"/>
    <mergeCell ref="B174:F174"/>
    <mergeCell ref="G174:L174"/>
    <mergeCell ref="B176:F176"/>
    <mergeCell ref="P177:T177"/>
    <mergeCell ref="P181:T181"/>
    <mergeCell ref="L190:O190"/>
    <mergeCell ref="P183:T183"/>
    <mergeCell ref="AD172:AG172"/>
    <mergeCell ref="G189:K189"/>
    <mergeCell ref="L189:O189"/>
    <mergeCell ref="AF181:AG181"/>
    <mergeCell ref="AF183:AG183"/>
    <mergeCell ref="AF176:AG176"/>
    <mergeCell ref="U176:Y176"/>
    <mergeCell ref="U177:Y177"/>
    <mergeCell ref="B179:F179"/>
    <mergeCell ref="G179:K179"/>
    <mergeCell ref="L191:O191"/>
    <mergeCell ref="G180:K180"/>
    <mergeCell ref="S48:W49"/>
    <mergeCell ref="AF21:AG21"/>
    <mergeCell ref="B164:F164"/>
    <mergeCell ref="B1:AG1"/>
    <mergeCell ref="B5:F5"/>
    <mergeCell ref="B3:AG3"/>
    <mergeCell ref="G5:L5"/>
    <mergeCell ref="B9:F9"/>
    <mergeCell ref="B10:F10"/>
    <mergeCell ref="S9:W9"/>
    <mergeCell ref="X9:AC9"/>
    <mergeCell ref="S10:W10"/>
    <mergeCell ref="X10:AC10"/>
    <mergeCell ref="G9:L9"/>
    <mergeCell ref="G10:L10"/>
    <mergeCell ref="AF7:AG7"/>
    <mergeCell ref="AF8:AG8"/>
    <mergeCell ref="AF9:AG9"/>
    <mergeCell ref="AF10:AG10"/>
    <mergeCell ref="S7:W7"/>
    <mergeCell ref="AF14:AG14"/>
    <mergeCell ref="X15:AC15"/>
    <mergeCell ref="S15:W15"/>
    <mergeCell ref="S23:W23"/>
    <mergeCell ref="X23:AC23"/>
    <mergeCell ref="X16:AC16"/>
    <mergeCell ref="S16:W16"/>
    <mergeCell ref="S19:W19"/>
    <mergeCell ref="X19:AC19"/>
    <mergeCell ref="X20:AC20"/>
    <mergeCell ref="S20:W20"/>
    <mergeCell ref="S21:W21"/>
    <mergeCell ref="X14:AC14"/>
    <mergeCell ref="P25:Q25"/>
    <mergeCell ref="B26:F26"/>
    <mergeCell ref="P26:Q26"/>
    <mergeCell ref="AF20:AG20"/>
    <mergeCell ref="X21:AC21"/>
    <mergeCell ref="B25:F25"/>
    <mergeCell ref="G25:L25"/>
    <mergeCell ref="B27:F27"/>
    <mergeCell ref="AA36:AG36"/>
    <mergeCell ref="P62:Q62"/>
    <mergeCell ref="G13:L13"/>
    <mergeCell ref="S45:W45"/>
    <mergeCell ref="P40:Q40"/>
    <mergeCell ref="G41:L41"/>
    <mergeCell ref="B42:F42"/>
    <mergeCell ref="P41:Q41"/>
    <mergeCell ref="S22:W22"/>
    <mergeCell ref="S42:W42"/>
    <mergeCell ref="P20:Q20"/>
    <mergeCell ref="P22:Q22"/>
    <mergeCell ref="P23:Q23"/>
    <mergeCell ref="P21:Q21"/>
    <mergeCell ref="P19:Q19"/>
    <mergeCell ref="B32:AG32"/>
    <mergeCell ref="AD35:AG35"/>
    <mergeCell ref="P27:Q27"/>
    <mergeCell ref="AA34:AC34"/>
    <mergeCell ref="G28:L30"/>
    <mergeCell ref="B28:F30"/>
    <mergeCell ref="AF15:AG15"/>
    <mergeCell ref="AF19:AG19"/>
    <mergeCell ref="AF16:AG16"/>
    <mergeCell ref="G18:L18"/>
    <mergeCell ref="G11:L11"/>
    <mergeCell ref="B11:F11"/>
    <mergeCell ref="S8:W8"/>
    <mergeCell ref="X7:AC7"/>
    <mergeCell ref="X8:AC8"/>
    <mergeCell ref="B15:F15"/>
    <mergeCell ref="G15:L15"/>
    <mergeCell ref="B22:F22"/>
    <mergeCell ref="G24:L24"/>
    <mergeCell ref="B20:F20"/>
    <mergeCell ref="G20:L20"/>
    <mergeCell ref="B23:F23"/>
    <mergeCell ref="B18:F18"/>
    <mergeCell ref="B19:F19"/>
    <mergeCell ref="G23:L23"/>
    <mergeCell ref="B21:F21"/>
    <mergeCell ref="G21:L21"/>
    <mergeCell ref="P18:Q18"/>
    <mergeCell ref="G12:L12"/>
    <mergeCell ref="B12:F12"/>
    <mergeCell ref="G19:L19"/>
    <mergeCell ref="B14:F14"/>
    <mergeCell ref="G14:L14"/>
    <mergeCell ref="S14:W14"/>
    <mergeCell ref="B45:F45"/>
    <mergeCell ref="B46:F46"/>
    <mergeCell ref="B48:F49"/>
    <mergeCell ref="P50:Q51"/>
    <mergeCell ref="P52:Q52"/>
    <mergeCell ref="B43:F43"/>
    <mergeCell ref="G37:L37"/>
    <mergeCell ref="B40:F40"/>
    <mergeCell ref="G40:L40"/>
    <mergeCell ref="G48:L49"/>
    <mergeCell ref="G46:L46"/>
    <mergeCell ref="G39:L39"/>
    <mergeCell ref="G47:L47"/>
    <mergeCell ref="G45:L45"/>
    <mergeCell ref="G43:L43"/>
    <mergeCell ref="G44:L44"/>
    <mergeCell ref="O50:O51"/>
    <mergeCell ref="G42:L42"/>
    <mergeCell ref="B37:F37"/>
    <mergeCell ref="B41:F41"/>
    <mergeCell ref="P43:Q43"/>
    <mergeCell ref="P44:Q44"/>
    <mergeCell ref="B44:F44"/>
    <mergeCell ref="P42:Q42"/>
    <mergeCell ref="O48:O49"/>
    <mergeCell ref="P47:Q47"/>
    <mergeCell ref="B47:F47"/>
    <mergeCell ref="B126:F126"/>
    <mergeCell ref="B130:F130"/>
    <mergeCell ref="B132:F132"/>
    <mergeCell ref="S127:W127"/>
    <mergeCell ref="G126:L126"/>
    <mergeCell ref="X133:AC133"/>
    <mergeCell ref="S128:W128"/>
    <mergeCell ref="B133:F133"/>
    <mergeCell ref="X129:AC129"/>
    <mergeCell ref="G130:AC130"/>
    <mergeCell ref="P129:Q129"/>
    <mergeCell ref="X126:AC126"/>
    <mergeCell ref="G133:L133"/>
    <mergeCell ref="P133:Q133"/>
    <mergeCell ref="S133:W133"/>
    <mergeCell ref="S132:W132"/>
    <mergeCell ref="P127:Q127"/>
    <mergeCell ref="B129:F129"/>
    <mergeCell ref="X132:AC132"/>
    <mergeCell ref="B128:F128"/>
    <mergeCell ref="G128:L128"/>
    <mergeCell ref="AA95:AC95"/>
    <mergeCell ref="X121:AC121"/>
    <mergeCell ref="AD88:AG88"/>
    <mergeCell ref="G107:L107"/>
    <mergeCell ref="P126:Q126"/>
    <mergeCell ref="S126:W126"/>
    <mergeCell ref="G98:L98"/>
    <mergeCell ref="G93:AC93"/>
    <mergeCell ref="B96:Z96"/>
    <mergeCell ref="P121:Q121"/>
    <mergeCell ref="G106:L106"/>
    <mergeCell ref="G109:L109"/>
    <mergeCell ref="B108:F108"/>
    <mergeCell ref="B98:F98"/>
    <mergeCell ref="X105:AC105"/>
    <mergeCell ref="B111:F111"/>
    <mergeCell ref="B118:F118"/>
    <mergeCell ref="B119:F119"/>
    <mergeCell ref="G118:L118"/>
    <mergeCell ref="G119:L119"/>
    <mergeCell ref="G120:L120"/>
    <mergeCell ref="P120:Q120"/>
    <mergeCell ref="X118:AC118"/>
    <mergeCell ref="X119:AC119"/>
    <mergeCell ref="B53:F54"/>
    <mergeCell ref="B59:Z59"/>
    <mergeCell ref="B55:F56"/>
    <mergeCell ref="G55:AG56"/>
    <mergeCell ref="AD74:AG74"/>
    <mergeCell ref="X53:AC54"/>
    <mergeCell ref="P79:Q79"/>
    <mergeCell ref="B75:Z75"/>
    <mergeCell ref="G71:L71"/>
    <mergeCell ref="AA59:AC59"/>
    <mergeCell ref="AE53:AE54"/>
    <mergeCell ref="AA58:AC58"/>
    <mergeCell ref="AD58:AG58"/>
    <mergeCell ref="P53:Q54"/>
    <mergeCell ref="G72:AC72"/>
    <mergeCell ref="T67:X67"/>
    <mergeCell ref="B66:F66"/>
    <mergeCell ref="Y66:AC66"/>
    <mergeCell ref="G63:L63"/>
    <mergeCell ref="Y65:AC65"/>
    <mergeCell ref="S53:W54"/>
    <mergeCell ref="G70:S70"/>
    <mergeCell ref="AD75:AG75"/>
    <mergeCell ref="AF70:AG70"/>
    <mergeCell ref="B85:F85"/>
    <mergeCell ref="P80:Q80"/>
    <mergeCell ref="B93:F93"/>
    <mergeCell ref="AA75:AC75"/>
    <mergeCell ref="G66:S66"/>
    <mergeCell ref="B72:F72"/>
    <mergeCell ref="G73:L73"/>
    <mergeCell ref="B79:F79"/>
    <mergeCell ref="Y70:AC70"/>
    <mergeCell ref="T66:X66"/>
    <mergeCell ref="G92:L92"/>
    <mergeCell ref="AA88:AC88"/>
    <mergeCell ref="G80:L80"/>
    <mergeCell ref="G83:L83"/>
    <mergeCell ref="P83:Q83"/>
    <mergeCell ref="B71:F71"/>
    <mergeCell ref="G69:S69"/>
    <mergeCell ref="B69:F69"/>
    <mergeCell ref="B68:F68"/>
    <mergeCell ref="O53:O54"/>
    <mergeCell ref="B92:F92"/>
    <mergeCell ref="G53:L54"/>
    <mergeCell ref="T65:X65"/>
    <mergeCell ref="B81:F81"/>
    <mergeCell ref="P119:Q119"/>
    <mergeCell ref="P45:Q45"/>
    <mergeCell ref="P46:Q46"/>
    <mergeCell ref="P48:Q49"/>
    <mergeCell ref="B99:F99"/>
    <mergeCell ref="B103:F103"/>
    <mergeCell ref="B101:F101"/>
    <mergeCell ref="G105:L105"/>
    <mergeCell ref="B100:F100"/>
    <mergeCell ref="B109:F109"/>
    <mergeCell ref="G108:L108"/>
    <mergeCell ref="P111:Q111"/>
    <mergeCell ref="P106:Q106"/>
    <mergeCell ref="G111:L111"/>
    <mergeCell ref="B110:F110"/>
    <mergeCell ref="B104:F104"/>
    <mergeCell ref="B107:F107"/>
    <mergeCell ref="B105:F105"/>
    <mergeCell ref="B106:F106"/>
    <mergeCell ref="AF48:AG49"/>
    <mergeCell ref="B89:Z89"/>
    <mergeCell ref="B83:F83"/>
    <mergeCell ref="B86:F86"/>
    <mergeCell ref="G86:AC86"/>
    <mergeCell ref="P85:Q85"/>
    <mergeCell ref="B84:F84"/>
    <mergeCell ref="AD96:AG96"/>
    <mergeCell ref="Y68:AC68"/>
    <mergeCell ref="B78:F78"/>
    <mergeCell ref="G78:L78"/>
    <mergeCell ref="X52:AC52"/>
    <mergeCell ref="AF92:AG92"/>
    <mergeCell ref="AA89:AC89"/>
    <mergeCell ref="AA96:AC96"/>
    <mergeCell ref="B62:F62"/>
    <mergeCell ref="AF53:AG54"/>
    <mergeCell ref="AF52:AG52"/>
    <mergeCell ref="G52:L52"/>
    <mergeCell ref="S52:W52"/>
    <mergeCell ref="G84:L84"/>
    <mergeCell ref="P84:Q84"/>
    <mergeCell ref="AF67:AG67"/>
    <mergeCell ref="AD59:AG59"/>
    <mergeCell ref="B50:F51"/>
    <mergeCell ref="B52:F52"/>
    <mergeCell ref="G99:L99"/>
    <mergeCell ref="G101:L101"/>
    <mergeCell ref="B63:F63"/>
    <mergeCell ref="B70:F70"/>
    <mergeCell ref="B73:F73"/>
    <mergeCell ref="G81:AC81"/>
    <mergeCell ref="T68:X68"/>
    <mergeCell ref="T69:X69"/>
    <mergeCell ref="Y67:AC67"/>
    <mergeCell ref="Y69:AC69"/>
    <mergeCell ref="T70:X70"/>
    <mergeCell ref="G68:S68"/>
    <mergeCell ref="X100:AC100"/>
    <mergeCell ref="P101:Q101"/>
    <mergeCell ref="B80:F80"/>
    <mergeCell ref="AA74:AC74"/>
    <mergeCell ref="G67:S67"/>
    <mergeCell ref="B67:F67"/>
    <mergeCell ref="P63:Q63"/>
    <mergeCell ref="G79:L79"/>
    <mergeCell ref="P78:Q78"/>
    <mergeCell ref="G85:L85"/>
    <mergeCell ref="X104:AC104"/>
    <mergeCell ref="P109:Q109"/>
    <mergeCell ref="S105:W105"/>
    <mergeCell ref="AF101:AG101"/>
    <mergeCell ref="AF110:AG110"/>
    <mergeCell ref="S107:W107"/>
    <mergeCell ref="S111:W111"/>
    <mergeCell ref="X111:AC111"/>
    <mergeCell ref="AF132:AG132"/>
    <mergeCell ref="S109:W109"/>
    <mergeCell ref="X109:AC109"/>
    <mergeCell ref="S108:W108"/>
    <mergeCell ref="X110:AC110"/>
    <mergeCell ref="S104:W104"/>
    <mergeCell ref="AA115:AC115"/>
    <mergeCell ref="P104:Q104"/>
    <mergeCell ref="S101:W101"/>
    <mergeCell ref="X101:AC101"/>
    <mergeCell ref="S103:W103"/>
    <mergeCell ref="S106:W106"/>
    <mergeCell ref="S125:W125"/>
    <mergeCell ref="X125:AC125"/>
    <mergeCell ref="S120:W120"/>
    <mergeCell ref="S121:W121"/>
    <mergeCell ref="G62:L62"/>
    <mergeCell ref="AF68:AG68"/>
    <mergeCell ref="AF69:AG69"/>
    <mergeCell ref="G65:S65"/>
    <mergeCell ref="P110:Q110"/>
    <mergeCell ref="AF106:AG106"/>
    <mergeCell ref="X108:AC108"/>
    <mergeCell ref="S110:W110"/>
    <mergeCell ref="AF103:AG103"/>
    <mergeCell ref="X103:AC103"/>
    <mergeCell ref="AF109:AG109"/>
    <mergeCell ref="AF104:AG104"/>
    <mergeCell ref="G100:L100"/>
    <mergeCell ref="AF105:AG105"/>
    <mergeCell ref="AD95:AG95"/>
    <mergeCell ref="AD89:AG89"/>
    <mergeCell ref="G104:L104"/>
    <mergeCell ref="G103:L103"/>
    <mergeCell ref="AF66:AG66"/>
    <mergeCell ref="P105:Q105"/>
    <mergeCell ref="P103:Q103"/>
    <mergeCell ref="P108:Q108"/>
    <mergeCell ref="X106:AC106"/>
    <mergeCell ref="X107:AC107"/>
    <mergeCell ref="P118:Q118"/>
    <mergeCell ref="P165:T165"/>
    <mergeCell ref="U165:Y165"/>
    <mergeCell ref="S118:W118"/>
    <mergeCell ref="S119:W119"/>
    <mergeCell ref="X140:AC140"/>
    <mergeCell ref="P146:Q146"/>
    <mergeCell ref="P139:Q139"/>
    <mergeCell ref="L163:O163"/>
    <mergeCell ref="G125:L125"/>
    <mergeCell ref="G132:L132"/>
    <mergeCell ref="G121:L121"/>
    <mergeCell ref="Z165:AD165"/>
    <mergeCell ref="AD114:AG114"/>
    <mergeCell ref="AD115:AG115"/>
    <mergeCell ref="AF108:AG108"/>
    <mergeCell ref="Z158:AD158"/>
    <mergeCell ref="X135:AC135"/>
    <mergeCell ref="AF128:AG128"/>
    <mergeCell ref="AF129:AG129"/>
    <mergeCell ref="AF118:AG118"/>
    <mergeCell ref="AF126:AG126"/>
    <mergeCell ref="AF125:AG125"/>
    <mergeCell ref="AF119:AG119"/>
    <mergeCell ref="AF138:AG138"/>
    <mergeCell ref="X120:AC120"/>
    <mergeCell ref="AF120:AG120"/>
    <mergeCell ref="AF121:AG121"/>
    <mergeCell ref="X127:AC127"/>
    <mergeCell ref="AA114:AC114"/>
    <mergeCell ref="AF111:AG111"/>
    <mergeCell ref="AF127:AG127"/>
    <mergeCell ref="AF158:AG158"/>
    <mergeCell ref="AF157:AG157"/>
    <mergeCell ref="AF133:AG133"/>
    <mergeCell ref="AF137:AG137"/>
    <mergeCell ref="AF140:AG140"/>
  </mergeCells>
  <conditionalFormatting sqref="B13:B14 G13:G14">
    <cfRule type="expression" dxfId="743" priority="335">
      <formula>NOT($G$12="Yes")</formula>
    </cfRule>
  </conditionalFormatting>
  <conditionalFormatting sqref="B156:K157 AF156:AG157 B158 G158 AF158 B159:K159 AF159:AG168 B160:G160 B161:K161 B162 G162 B163:K169">
    <cfRule type="expression" dxfId="742" priority="199">
      <formula>$G$154&lt;1</formula>
    </cfRule>
  </conditionalFormatting>
  <conditionalFormatting sqref="B176:K177 G177:K181 G182 B183:K200 L182 L183:O185 AF176:AG179 B178:B180 AF180 B181:F181 AF181:AG199 B182">
    <cfRule type="expression" dxfId="741" priority="51">
      <formula>$G$174&lt;1</formula>
    </cfRule>
  </conditionalFormatting>
  <conditionalFormatting sqref="B80:L80">
    <cfRule type="expression" dxfId="740" priority="424">
      <formula>NOT($G$79="Yes")</formula>
    </cfRule>
  </conditionalFormatting>
  <conditionalFormatting sqref="B85:L85">
    <cfRule type="expression" dxfId="739" priority="420">
      <formula>NOT($G$84="Yes")</formula>
    </cfRule>
  </conditionalFormatting>
  <conditionalFormatting sqref="B103:Q106">
    <cfRule type="expression" dxfId="738" priority="501">
      <formula>NOT($G$101="Monthly")</formula>
    </cfRule>
  </conditionalFormatting>
  <conditionalFormatting sqref="B108:Q111">
    <cfRule type="expression" dxfId="737" priority="344">
      <formula>NOT($G$101="Annually")</formula>
    </cfRule>
  </conditionalFormatting>
  <conditionalFormatting sqref="B39:R48 B49:N49 P49:R49 B50:R50 B51:N51 P51:R51 B52:R53 B54:N54 P54:R54">
    <cfRule type="expression" dxfId="736" priority="293">
      <formula>NOT(OR($G$37="Single",$G$37="Joint"))</formula>
    </cfRule>
  </conditionalFormatting>
  <conditionalFormatting sqref="B206:AG207">
    <cfRule type="expression" dxfId="735" priority="1">
      <formula>ISBLANK($B$206)</formula>
    </cfRule>
  </conditionalFormatting>
  <conditionalFormatting sqref="B214:AG220">
    <cfRule type="expression" dxfId="734" priority="413">
      <formula>ISBLANK($B$214)</formula>
    </cfRule>
  </conditionalFormatting>
  <conditionalFormatting sqref="B227:AG233">
    <cfRule type="expression" dxfId="731" priority="410">
      <formula>ISBLANK($B$227)</formula>
    </cfRule>
  </conditionalFormatting>
  <conditionalFormatting sqref="F169">
    <cfRule type="expression" dxfId="730" priority="80">
      <formula>NOT($G$21="Yes")</formula>
    </cfRule>
    <cfRule type="expression" dxfId="729" priority="81">
      <formula>$G$154&lt;1</formula>
    </cfRule>
  </conditionalFormatting>
  <conditionalFormatting sqref="G13">
    <cfRule type="expression" dxfId="728" priority="342">
      <formula>ISBLANK($G$13)</formula>
    </cfRule>
  </conditionalFormatting>
  <conditionalFormatting sqref="G14">
    <cfRule type="expression" dxfId="727" priority="336">
      <formula>ISBLANK($G$14)</formula>
    </cfRule>
  </conditionalFormatting>
  <conditionalFormatting sqref="G23">
    <cfRule type="expression" dxfId="726" priority="553">
      <formula>ISBLANK($G$23)</formula>
    </cfRule>
  </conditionalFormatting>
  <conditionalFormatting sqref="G24">
    <cfRule type="expression" dxfId="725" priority="552">
      <formula>ISBLANK($G$24)</formula>
    </cfRule>
  </conditionalFormatting>
  <conditionalFormatting sqref="G25">
    <cfRule type="expression" dxfId="724" priority="551">
      <formula>ISBLANK($G$25)</formula>
    </cfRule>
  </conditionalFormatting>
  <conditionalFormatting sqref="G26">
    <cfRule type="expression" dxfId="723" priority="550">
      <formula>ISBLANK($G$26)</formula>
    </cfRule>
  </conditionalFormatting>
  <conditionalFormatting sqref="G27">
    <cfRule type="expression" dxfId="722" priority="549">
      <formula>ISBLANK($G$27)</formula>
    </cfRule>
  </conditionalFormatting>
  <conditionalFormatting sqref="G48">
    <cfRule type="expression" dxfId="721" priority="534">
      <formula>AND(ISBLANK($G$48),OR($G$47="Fair",$G$47="Poor"))</formula>
    </cfRule>
  </conditionalFormatting>
  <conditionalFormatting sqref="G103">
    <cfRule type="expression" dxfId="720" priority="586">
      <formula>ISBLANK($G$103)</formula>
    </cfRule>
  </conditionalFormatting>
  <conditionalFormatting sqref="G128">
    <cfRule type="expression" dxfId="719" priority="492">
      <formula>ISBLANK($G$128)</formula>
    </cfRule>
  </conditionalFormatting>
  <conditionalFormatting sqref="G157">
    <cfRule type="expression" dxfId="718" priority="289">
      <formula>ISBLANK($G$157)</formula>
    </cfRule>
  </conditionalFormatting>
  <conditionalFormatting sqref="G177">
    <cfRule type="expression" dxfId="717" priority="48">
      <formula>ISBLANK($G$177)</formula>
    </cfRule>
  </conditionalFormatting>
  <conditionalFormatting sqref="G178">
    <cfRule type="expression" dxfId="716" priority="47">
      <formula>ISBLANK($G$178)</formula>
    </cfRule>
  </conditionalFormatting>
  <conditionalFormatting sqref="G179">
    <cfRule type="expression" dxfId="715" priority="74">
      <formula>ISBLANK($G$179)</formula>
    </cfRule>
  </conditionalFormatting>
  <conditionalFormatting sqref="G180">
    <cfRule type="expression" dxfId="714" priority="46">
      <formula>ISBLANK($G$180)</formula>
    </cfRule>
  </conditionalFormatting>
  <conditionalFormatting sqref="G181:G182">
    <cfRule type="expression" dxfId="713" priority="45">
      <formula>ISBLANK($G$181)</formula>
    </cfRule>
  </conditionalFormatting>
  <conditionalFormatting sqref="G183">
    <cfRule type="expression" dxfId="712" priority="44">
      <formula>ISBLANK($G$183)</formula>
    </cfRule>
  </conditionalFormatting>
  <conditionalFormatting sqref="G184">
    <cfRule type="expression" dxfId="711" priority="42">
      <formula>ISBLANK($G$184)</formula>
    </cfRule>
  </conditionalFormatting>
  <conditionalFormatting sqref="G185">
    <cfRule type="expression" dxfId="710" priority="43">
      <formula>ISBLANK($G$185)</formula>
    </cfRule>
  </conditionalFormatting>
  <conditionalFormatting sqref="G158:K158">
    <cfRule type="expression" dxfId="709" priority="276">
      <formula>ISBLANK($G$158)</formula>
    </cfRule>
  </conditionalFormatting>
  <conditionalFormatting sqref="G159:K159 G160">
    <cfRule type="expression" dxfId="708" priority="284">
      <formula>ISBLANK($G$159)</formula>
    </cfRule>
  </conditionalFormatting>
  <conditionalFormatting sqref="G161:K161 G162">
    <cfRule type="expression" dxfId="707" priority="283">
      <formula>ISBLANK($G$161)</formula>
    </cfRule>
  </conditionalFormatting>
  <conditionalFormatting sqref="G163:K163">
    <cfRule type="expression" dxfId="706" priority="282">
      <formula>ISBLANK($G$163)</formula>
    </cfRule>
  </conditionalFormatting>
  <conditionalFormatting sqref="G164:K164">
    <cfRule type="expression" dxfId="705" priority="281">
      <formula>ISBLANK($G$164)</formula>
    </cfRule>
  </conditionalFormatting>
  <conditionalFormatting sqref="G165:K165">
    <cfRule type="expression" dxfId="704" priority="280">
      <formula>ISBLANK($G$165)</formula>
    </cfRule>
  </conditionalFormatting>
  <conditionalFormatting sqref="G166:K166">
    <cfRule type="expression" dxfId="703" priority="277">
      <formula>AND(ISBLANK($G$166),$G$165="Yes")</formula>
    </cfRule>
  </conditionalFormatting>
  <conditionalFormatting sqref="G167:K167">
    <cfRule type="expression" dxfId="702" priority="279">
      <formula>ISBLANK($G$167)</formula>
    </cfRule>
  </conditionalFormatting>
  <conditionalFormatting sqref="G168:K168">
    <cfRule type="expression" dxfId="701" priority="278">
      <formula>ISBLANK($G$168)</formula>
    </cfRule>
  </conditionalFormatting>
  <conditionalFormatting sqref="G186:K186">
    <cfRule type="expression" dxfId="700" priority="259">
      <formula>AND(ISBLANK($G$186),$G$185="Yes")</formula>
    </cfRule>
  </conditionalFormatting>
  <conditionalFormatting sqref="G187:K187">
    <cfRule type="expression" dxfId="699" priority="258">
      <formula>AND(ISBLANK($G$187),$G$185="Yes")</formula>
    </cfRule>
  </conditionalFormatting>
  <conditionalFormatting sqref="G188:K188">
    <cfRule type="expression" dxfId="698" priority="257">
      <formula>AND(ISBLANK($G$188),$G$185="Yes")</formula>
    </cfRule>
  </conditionalFormatting>
  <conditionalFormatting sqref="G189:K189">
    <cfRule type="expression" dxfId="697" priority="263">
      <formula>ISBLANK($G$189)</formula>
    </cfRule>
  </conditionalFormatting>
  <conditionalFormatting sqref="G190:K190">
    <cfRule type="expression" dxfId="696" priority="256">
      <formula>AND(ISBLANK($G$190),$G$189="Yes")</formula>
    </cfRule>
  </conditionalFormatting>
  <conditionalFormatting sqref="G191:K191">
    <cfRule type="expression" dxfId="695" priority="255">
      <formula>AND(ISBLANK($G$191),$G$189="Yes")</formula>
    </cfRule>
  </conditionalFormatting>
  <conditionalFormatting sqref="G192:K192">
    <cfRule type="expression" dxfId="694" priority="254">
      <formula>AND(ISBLANK($G$192),$G$189="Yes")</formula>
    </cfRule>
  </conditionalFormatting>
  <conditionalFormatting sqref="G193:K193">
    <cfRule type="expression" dxfId="693" priority="262">
      <formula>ISBLANK($G$193)</formula>
    </cfRule>
  </conditionalFormatting>
  <conditionalFormatting sqref="G194:K194">
    <cfRule type="expression" dxfId="692" priority="261">
      <formula>ISBLANK($G$194)</formula>
    </cfRule>
  </conditionalFormatting>
  <conditionalFormatting sqref="G196:K196">
    <cfRule type="expression" dxfId="691" priority="260">
      <formula>ISBLANK($G$196)</formula>
    </cfRule>
  </conditionalFormatting>
  <conditionalFormatting sqref="G197:K197">
    <cfRule type="expression" dxfId="690" priority="253">
      <formula>AND(ISBLANK($G$197),$G$196="Yes")</formula>
    </cfRule>
  </conditionalFormatting>
  <conditionalFormatting sqref="G198:K198">
    <cfRule type="expression" dxfId="689" priority="252">
      <formula>AND(ISBLANK($G$198),$G$196="Yes")</formula>
    </cfRule>
  </conditionalFormatting>
  <conditionalFormatting sqref="G9:L9">
    <cfRule type="expression" dxfId="688" priority="583">
      <formula>ISBLANK($G$9)</formula>
    </cfRule>
  </conditionalFormatting>
  <conditionalFormatting sqref="G10:L10">
    <cfRule type="expression" dxfId="687" priority="582">
      <formula>ISBLANK($G$10)</formula>
    </cfRule>
  </conditionalFormatting>
  <conditionalFormatting sqref="G18:L18">
    <cfRule type="expression" dxfId="686" priority="558">
      <formula>ISBLANK($G$18)</formula>
    </cfRule>
  </conditionalFormatting>
  <conditionalFormatting sqref="G19:L19">
    <cfRule type="expression" dxfId="685" priority="236">
      <formula>ISBLANK($G$19)</formula>
    </cfRule>
  </conditionalFormatting>
  <conditionalFormatting sqref="G20:L20">
    <cfRule type="expression" dxfId="684" priority="557">
      <formula>ISBLANK($G$20)</formula>
    </cfRule>
  </conditionalFormatting>
  <conditionalFormatting sqref="G21:L21">
    <cfRule type="expression" dxfId="683" priority="291">
      <formula>ISBLANK($G$21)</formula>
    </cfRule>
  </conditionalFormatting>
  <conditionalFormatting sqref="G22:L22">
    <cfRule type="expression" dxfId="682" priority="548">
      <formula>ISBLANK($G$22)</formula>
    </cfRule>
  </conditionalFormatting>
  <conditionalFormatting sqref="G37:L37">
    <cfRule type="expression" dxfId="681" priority="546">
      <formula>ISBLANK($G$37)</formula>
    </cfRule>
  </conditionalFormatting>
  <conditionalFormatting sqref="G40:L40">
    <cfRule type="expression" dxfId="680" priority="544">
      <formula>ISBLANK($G$40)</formula>
    </cfRule>
  </conditionalFormatting>
  <conditionalFormatting sqref="G41:L41">
    <cfRule type="expression" dxfId="679" priority="541">
      <formula>ISBLANK($G$41)</formula>
    </cfRule>
  </conditionalFormatting>
  <conditionalFormatting sqref="G42:L42">
    <cfRule type="expression" dxfId="678" priority="540">
      <formula>ISBLANK($G$42)</formula>
    </cfRule>
  </conditionalFormatting>
  <conditionalFormatting sqref="G43:L43">
    <cfRule type="expression" dxfId="677" priority="539">
      <formula>ISBLANK($G$43)</formula>
    </cfRule>
  </conditionalFormatting>
  <conditionalFormatting sqref="G44:L44">
    <cfRule type="expression" dxfId="676" priority="538">
      <formula>ISBLANK($G$44)</formula>
    </cfRule>
  </conditionalFormatting>
  <conditionalFormatting sqref="G45:L45">
    <cfRule type="expression" dxfId="675" priority="537">
      <formula>ISBLANK($G$45)</formula>
    </cfRule>
  </conditionalFormatting>
  <conditionalFormatting sqref="G46:L46">
    <cfRule type="expression" dxfId="674" priority="536">
      <formula>ISBLANK($G$46)</formula>
    </cfRule>
  </conditionalFormatting>
  <conditionalFormatting sqref="G47:L47">
    <cfRule type="expression" dxfId="673" priority="535">
      <formula>ISBLANK($G$47)</formula>
    </cfRule>
  </conditionalFormatting>
  <conditionalFormatting sqref="G52:L52">
    <cfRule type="expression" dxfId="672" priority="533">
      <formula>ISBLANK($G$52)</formula>
    </cfRule>
  </conditionalFormatting>
  <conditionalFormatting sqref="G53:L54">
    <cfRule type="expression" dxfId="671" priority="295">
      <formula>AND(ISBLANK($G$53),$G$52="Yes")</formula>
    </cfRule>
  </conditionalFormatting>
  <conditionalFormatting sqref="G62:L62">
    <cfRule type="expression" dxfId="670" priority="522">
      <formula>ISBLANK($G$62)</formula>
    </cfRule>
  </conditionalFormatting>
  <conditionalFormatting sqref="G63:L63">
    <cfRule type="expression" dxfId="669" priority="520">
      <formula>ISBLANK($G$63)</formula>
    </cfRule>
  </conditionalFormatting>
  <conditionalFormatting sqref="G78:L78">
    <cfRule type="expression" dxfId="668" priority="427">
      <formula>ISBLANK($G$78)</formula>
    </cfRule>
  </conditionalFormatting>
  <conditionalFormatting sqref="G79:L79">
    <cfRule type="expression" dxfId="667" priority="426">
      <formula>ISBLANK($G$79)</formula>
    </cfRule>
  </conditionalFormatting>
  <conditionalFormatting sqref="G80:L80">
    <cfRule type="expression" dxfId="666" priority="425">
      <formula>ISBLANK($G$80)</formula>
    </cfRule>
  </conditionalFormatting>
  <conditionalFormatting sqref="G83:L83">
    <cfRule type="expression" dxfId="665" priority="423">
      <formula>ISBLANK($G$83)</formula>
    </cfRule>
  </conditionalFormatting>
  <conditionalFormatting sqref="G84:L84">
    <cfRule type="expression" dxfId="664" priority="422">
      <formula>ISBLANK($G$84)</formula>
    </cfRule>
  </conditionalFormatting>
  <conditionalFormatting sqref="G85:L85">
    <cfRule type="expression" dxfId="663" priority="421">
      <formula>ISBLANK($G$85)</formula>
    </cfRule>
  </conditionalFormatting>
  <conditionalFormatting sqref="G92:L92">
    <cfRule type="expression" dxfId="662" priority="418">
      <formula>ISBLANK($G$92)</formula>
    </cfRule>
  </conditionalFormatting>
  <conditionalFormatting sqref="G98:L98">
    <cfRule type="expression" dxfId="661" priority="510">
      <formula>ISBLANK($G$98)</formula>
    </cfRule>
  </conditionalFormatting>
  <conditionalFormatting sqref="G101:L101">
    <cfRule type="expression" dxfId="660" priority="509">
      <formula>ISBLANK($G$101)</formula>
    </cfRule>
  </conditionalFormatting>
  <conditionalFormatting sqref="G108:L108">
    <cfRule type="expression" dxfId="659" priority="503">
      <formula>ISBLANK($G$108)</formula>
    </cfRule>
  </conditionalFormatting>
  <conditionalFormatting sqref="G125:L125">
    <cfRule type="expression" dxfId="658" priority="498">
      <formula>ISBLANK($G$125)</formula>
    </cfRule>
  </conditionalFormatting>
  <conditionalFormatting sqref="G126:L126">
    <cfRule type="expression" dxfId="657" priority="497">
      <formula>ISBLANK($G$126)</formula>
    </cfRule>
  </conditionalFormatting>
  <conditionalFormatting sqref="G127:L127">
    <cfRule type="expression" dxfId="656" priority="496">
      <formula>ISBLANK($G$127)</formula>
    </cfRule>
  </conditionalFormatting>
  <conditionalFormatting sqref="G132:L132">
    <cfRule type="expression" dxfId="655" priority="488">
      <formula>ISBLANK($G$132)</formula>
    </cfRule>
  </conditionalFormatting>
  <conditionalFormatting sqref="G133:L133">
    <cfRule type="expression" dxfId="654" priority="243">
      <formula>ISBLANK($G$133)</formula>
    </cfRule>
  </conditionalFormatting>
  <conditionalFormatting sqref="G154:L154">
    <cfRule type="expression" dxfId="653" priority="290">
      <formula>ISBLANK($G$154)</formula>
    </cfRule>
  </conditionalFormatting>
  <conditionalFormatting sqref="G174:L174">
    <cfRule type="expression" dxfId="652" priority="269">
      <formula>ISBLANK($G$174)</formula>
    </cfRule>
  </conditionalFormatting>
  <conditionalFormatting sqref="G66:AC70">
    <cfRule type="expression" dxfId="651" priority="428">
      <formula>ISBLANK($G$66)</formula>
    </cfRule>
  </conditionalFormatting>
  <conditionalFormatting sqref="L157">
    <cfRule type="expression" dxfId="650" priority="288">
      <formula>ISBLANK($L$157)</formula>
    </cfRule>
  </conditionalFormatting>
  <conditionalFormatting sqref="L165">
    <cfRule type="expression" dxfId="649" priority="231">
      <formula>ISBLANK($L$165)</formula>
    </cfRule>
  </conditionalFormatting>
  <conditionalFormatting sqref="L176 L186:O200">
    <cfRule type="expression" dxfId="648" priority="50">
      <formula>$G$174&lt;2</formula>
    </cfRule>
  </conditionalFormatting>
  <conditionalFormatting sqref="L177">
    <cfRule type="expression" dxfId="647" priority="39">
      <formula>ISBLANK($L$177)</formula>
    </cfRule>
  </conditionalFormatting>
  <conditionalFormatting sqref="L178">
    <cfRule type="expression" dxfId="646" priority="38">
      <formula>ISBLANK($L$178)</formula>
    </cfRule>
  </conditionalFormatting>
  <conditionalFormatting sqref="L179">
    <cfRule type="expression" dxfId="645" priority="41">
      <formula>ISBLANK($L$179)</formula>
    </cfRule>
  </conditionalFormatting>
  <conditionalFormatting sqref="L180">
    <cfRule type="expression" dxfId="644" priority="37">
      <formula>ISBLANK($L$180)</formula>
    </cfRule>
  </conditionalFormatting>
  <conditionalFormatting sqref="L181:L182">
    <cfRule type="expression" dxfId="643" priority="36">
      <formula>ISBLANK($L$181)</formula>
    </cfRule>
  </conditionalFormatting>
  <conditionalFormatting sqref="L183">
    <cfRule type="expression" dxfId="642" priority="35">
      <formula>ISBLANK($L$183)</formula>
    </cfRule>
  </conditionalFormatting>
  <conditionalFormatting sqref="L184">
    <cfRule type="expression" dxfId="641" priority="33">
      <formula>ISBLANK($L$184)</formula>
    </cfRule>
  </conditionalFormatting>
  <conditionalFormatting sqref="L185">
    <cfRule type="expression" dxfId="640" priority="34">
      <formula>ISBLANK($L$185)</formula>
    </cfRule>
  </conditionalFormatting>
  <conditionalFormatting sqref="L156:O157 L158 L159:O159 L160 L161:O161 L162 L163:O164 L165 L166:O168 L169">
    <cfRule type="expression" dxfId="639" priority="79">
      <formula>$G$154&lt;2</formula>
    </cfRule>
  </conditionalFormatting>
  <conditionalFormatting sqref="L158:O158">
    <cfRule type="expression" dxfId="638" priority="224">
      <formula>ISBLANK($L$158)</formula>
    </cfRule>
  </conditionalFormatting>
  <conditionalFormatting sqref="L159:O159 L160">
    <cfRule type="expression" dxfId="637" priority="275">
      <formula>ISBLANK($L$159)</formula>
    </cfRule>
  </conditionalFormatting>
  <conditionalFormatting sqref="L161:O161 L162">
    <cfRule type="expression" dxfId="636" priority="234">
      <formula>ISBLANK($L$161)</formula>
    </cfRule>
  </conditionalFormatting>
  <conditionalFormatting sqref="L163:O163">
    <cfRule type="expression" dxfId="635" priority="233">
      <formula>ISBLANK($L$163)</formula>
    </cfRule>
  </conditionalFormatting>
  <conditionalFormatting sqref="L164:O164">
    <cfRule type="expression" dxfId="634" priority="232">
      <formula>ISBLANK($L$164)</formula>
    </cfRule>
  </conditionalFormatting>
  <conditionalFormatting sqref="L166:O166">
    <cfRule type="expression" dxfId="633" priority="230">
      <formula>AND(ISBLANK($L$166),$L$165="Yes")</formula>
    </cfRule>
  </conditionalFormatting>
  <conditionalFormatting sqref="L167:O167">
    <cfRule type="expression" dxfId="632" priority="229">
      <formula>ISBLANK($L$167)</formula>
    </cfRule>
  </conditionalFormatting>
  <conditionalFormatting sqref="L168:O168">
    <cfRule type="expression" dxfId="631" priority="225">
      <formula>ISBLANK($L$168)</formula>
    </cfRule>
  </conditionalFormatting>
  <conditionalFormatting sqref="L177:O181">
    <cfRule type="expression" dxfId="630" priority="40">
      <formula>$G$174&lt;1</formula>
    </cfRule>
  </conditionalFormatting>
  <conditionalFormatting sqref="L186:O186">
    <cfRule type="expression" dxfId="629" priority="189">
      <formula>AND(ISBLANK($L$186),$L$185="Yes")</formula>
    </cfRule>
  </conditionalFormatting>
  <conditionalFormatting sqref="L187:O187">
    <cfRule type="expression" dxfId="628" priority="158">
      <formula>AND(ISBLANK($L$187),$L$185="Yes")</formula>
    </cfRule>
  </conditionalFormatting>
  <conditionalFormatting sqref="L188:O188">
    <cfRule type="expression" dxfId="627" priority="157">
      <formula>AND(ISBLANK($L$188),$L$185="Yes")</formula>
    </cfRule>
  </conditionalFormatting>
  <conditionalFormatting sqref="L189:O189">
    <cfRule type="expression" dxfId="626" priority="193">
      <formula>ISBLANK($L$189)</formula>
    </cfRule>
  </conditionalFormatting>
  <conditionalFormatting sqref="L190:O190">
    <cfRule type="expression" dxfId="625" priority="156">
      <formula>AND(ISBLANK($L$190),$L$189="Yes")</formula>
    </cfRule>
  </conditionalFormatting>
  <conditionalFormatting sqref="L191:O191">
    <cfRule type="expression" dxfId="624" priority="155">
      <formula>AND(ISBLANK($L$191),$L$189="Yes")</formula>
    </cfRule>
  </conditionalFormatting>
  <conditionalFormatting sqref="L192:O192">
    <cfRule type="expression" dxfId="623" priority="154">
      <formula>AND(ISBLANK($L$192),$L$189="Yes")</formula>
    </cfRule>
  </conditionalFormatting>
  <conditionalFormatting sqref="L193:O193">
    <cfRule type="expression" dxfId="622" priority="192">
      <formula>ISBLANK($L$193)</formula>
    </cfRule>
  </conditionalFormatting>
  <conditionalFormatting sqref="L194:O194">
    <cfRule type="expression" dxfId="621" priority="191">
      <formula>ISBLANK($L$194)</formula>
    </cfRule>
  </conditionalFormatting>
  <conditionalFormatting sqref="L196:O196">
    <cfRule type="expression" dxfId="620" priority="190">
      <formula>ISBLANK($L$196)</formula>
    </cfRule>
  </conditionalFormatting>
  <conditionalFormatting sqref="L197:O197">
    <cfRule type="expression" dxfId="619" priority="153">
      <formula>AND(ISBLANK($L$197),$L$196="Yes")</formula>
    </cfRule>
  </conditionalFormatting>
  <conditionalFormatting sqref="L198:O198">
    <cfRule type="expression" dxfId="618" priority="152">
      <formula>AND(ISBLANK($L$198),$L$196="Yes")</formula>
    </cfRule>
  </conditionalFormatting>
  <conditionalFormatting sqref="P157">
    <cfRule type="expression" dxfId="617" priority="228">
      <formula>ISBLANK($P$157)</formula>
    </cfRule>
  </conditionalFormatting>
  <conditionalFormatting sqref="P177">
    <cfRule type="expression" dxfId="616" priority="30">
      <formula>ISBLANK($P$177)</formula>
    </cfRule>
  </conditionalFormatting>
  <conditionalFormatting sqref="P177:P185">
    <cfRule type="expression" dxfId="615" priority="31">
      <formula>$G$174&lt;1</formula>
    </cfRule>
  </conditionalFormatting>
  <conditionalFormatting sqref="P178">
    <cfRule type="expression" dxfId="614" priority="29">
      <formula>ISBLANK($P$178)</formula>
    </cfRule>
  </conditionalFormatting>
  <conditionalFormatting sqref="P179">
    <cfRule type="expression" dxfId="613" priority="32">
      <formula>ISBLANK($P$179)</formula>
    </cfRule>
  </conditionalFormatting>
  <conditionalFormatting sqref="P180">
    <cfRule type="expression" dxfId="612" priority="28">
      <formula>ISBLANK($P$180)</formula>
    </cfRule>
  </conditionalFormatting>
  <conditionalFormatting sqref="P181:P182">
    <cfRule type="expression" dxfId="611" priority="27">
      <formula>ISBLANK($P$181)</formula>
    </cfRule>
  </conditionalFormatting>
  <conditionalFormatting sqref="P183">
    <cfRule type="expression" dxfId="610" priority="26">
      <formula>ISBLANK($P$183)</formula>
    </cfRule>
  </conditionalFormatting>
  <conditionalFormatting sqref="P184">
    <cfRule type="expression" dxfId="609" priority="24">
      <formula>ISBLANK($P$184)</formula>
    </cfRule>
  </conditionalFormatting>
  <conditionalFormatting sqref="P185">
    <cfRule type="expression" dxfId="608" priority="25">
      <formula>ISBLANK($P$185)</formula>
    </cfRule>
  </conditionalFormatting>
  <conditionalFormatting sqref="P156:T157 P158 P159:T159 P160 P161:T161 P162 P163:T169">
    <cfRule type="expression" dxfId="607" priority="78">
      <formula>$G$154&lt;3</formula>
    </cfRule>
  </conditionalFormatting>
  <conditionalFormatting sqref="P158:T158">
    <cfRule type="expression" dxfId="606" priority="216">
      <formula>ISBLANK($P$158)</formula>
    </cfRule>
  </conditionalFormatting>
  <conditionalFormatting sqref="P159:T159 P160">
    <cfRule type="expression" dxfId="605" priority="223">
      <formula>ISBLANK($P$159)</formula>
    </cfRule>
  </conditionalFormatting>
  <conditionalFormatting sqref="P161:T161 P162">
    <cfRule type="expression" dxfId="604" priority="222">
      <formula>ISBLANK($P$161)</formula>
    </cfRule>
  </conditionalFormatting>
  <conditionalFormatting sqref="P163:T163">
    <cfRule type="expression" dxfId="603" priority="221">
      <formula>ISBLANK($P$163)</formula>
    </cfRule>
  </conditionalFormatting>
  <conditionalFormatting sqref="P164:T164">
    <cfRule type="expression" dxfId="602" priority="220">
      <formula>ISBLANK($P$164)</formula>
    </cfRule>
  </conditionalFormatting>
  <conditionalFormatting sqref="P165:T165">
    <cfRule type="expression" dxfId="601" priority="219">
      <formula>ISBLANK($P$165)</formula>
    </cfRule>
  </conditionalFormatting>
  <conditionalFormatting sqref="P166:T166">
    <cfRule type="expression" dxfId="600" priority="287">
      <formula>AND(ISBLANK($P$166),$P$165="Yes")</formula>
    </cfRule>
  </conditionalFormatting>
  <conditionalFormatting sqref="P167:T167">
    <cfRule type="expression" dxfId="599" priority="218">
      <formula>ISBLANK($P$167)</formula>
    </cfRule>
  </conditionalFormatting>
  <conditionalFormatting sqref="P168:T168">
    <cfRule type="expression" dxfId="598" priority="217">
      <formula>ISBLANK($P$168)</formula>
    </cfRule>
  </conditionalFormatting>
  <conditionalFormatting sqref="P176:T176 P186:T200">
    <cfRule type="expression" dxfId="597" priority="72">
      <formula>$G$174&lt;3</formula>
    </cfRule>
  </conditionalFormatting>
  <conditionalFormatting sqref="P186:T186">
    <cfRule type="expression" dxfId="596" priority="179">
      <formula>AND(ISBLANK($P$186),$P$185="Yes")</formula>
    </cfRule>
  </conditionalFormatting>
  <conditionalFormatting sqref="P187:T187">
    <cfRule type="expression" dxfId="595" priority="150">
      <formula>AND(ISBLANK($P$187),$P$185="Yes")</formula>
    </cfRule>
  </conditionalFormatting>
  <conditionalFormatting sqref="P188:T188">
    <cfRule type="expression" dxfId="594" priority="149">
      <formula>AND(ISBLANK($P$188),$P$185="Yes")</formula>
    </cfRule>
  </conditionalFormatting>
  <conditionalFormatting sqref="P189:T189">
    <cfRule type="expression" dxfId="593" priority="183">
      <formula>ISBLANK($P$189)</formula>
    </cfRule>
  </conditionalFormatting>
  <conditionalFormatting sqref="P190:T190">
    <cfRule type="expression" dxfId="592" priority="148">
      <formula>AND(ISBLANK($P$190),$P$189="Yes")</formula>
    </cfRule>
  </conditionalFormatting>
  <conditionalFormatting sqref="P191:T191">
    <cfRule type="expression" dxfId="591" priority="147">
      <formula>AND(ISBLANK($P$191),$P$189="Yes")</formula>
    </cfRule>
  </conditionalFormatting>
  <conditionalFormatting sqref="P192:T192">
    <cfRule type="expression" dxfId="590" priority="146">
      <formula>AND(ISBLANK($P$192),$P$189="Yes")</formula>
    </cfRule>
  </conditionalFormatting>
  <conditionalFormatting sqref="P193:T193">
    <cfRule type="expression" dxfId="589" priority="182">
      <formula>ISBLANK($P$193)</formula>
    </cfRule>
  </conditionalFormatting>
  <conditionalFormatting sqref="P194:T194">
    <cfRule type="expression" dxfId="588" priority="181">
      <formula>ISBLANK($P$194)</formula>
    </cfRule>
  </conditionalFormatting>
  <conditionalFormatting sqref="P196:T196">
    <cfRule type="expression" dxfId="587" priority="180">
      <formula>ISBLANK($P$196)</formula>
    </cfRule>
  </conditionalFormatting>
  <conditionalFormatting sqref="P197:T197">
    <cfRule type="expression" dxfId="586" priority="145">
      <formula>AND(ISBLANK($P$197),$P$196="Yes")</formula>
    </cfRule>
  </conditionalFormatting>
  <conditionalFormatting sqref="P198:T198">
    <cfRule type="expression" dxfId="585" priority="144">
      <formula>AND(ISBLANK($P$198),$P$196="Yes")</formula>
    </cfRule>
  </conditionalFormatting>
  <conditionalFormatting sqref="S20:S21 X20:X21 AD20:AF21 S23 X23 AD23:AF23">
    <cfRule type="expression" dxfId="584" priority="347">
      <formula>NOT($X$19="Yes")</formula>
    </cfRule>
  </conditionalFormatting>
  <conditionalFormatting sqref="S22 X22 AD22:AF22 S24 X24 AD24:AF24">
    <cfRule type="expression" dxfId="583" priority="346">
      <formula>NOT($X$20="Regulated")</formula>
    </cfRule>
  </conditionalFormatting>
  <conditionalFormatting sqref="S39:AG48 S49:AD49 AF49:AG51 S50:AG50 S51:AD51 S52:AG53 S54:AD54 AF54:AG54 S129 AD129:AF129 S133 X133 AD133:AF133">
    <cfRule type="expression" dxfId="582" priority="292">
      <formula>NOT($G$37="Joint")</formula>
    </cfRule>
  </conditionalFormatting>
  <conditionalFormatting sqref="S100:AG104 S105:W105 AD105:AG105 S106:AG111">
    <cfRule type="expression" dxfId="581" priority="343">
      <formula>NOT($G$98="Yes")</formula>
    </cfRule>
  </conditionalFormatting>
  <conditionalFormatting sqref="S103:AG104 S105:W105 AD105:AG105 S106:AG106">
    <cfRule type="expression" dxfId="580" priority="499">
      <formula>NOT($X$101="Monthly")</formula>
    </cfRule>
  </conditionalFormatting>
  <conditionalFormatting sqref="S108:AG111">
    <cfRule type="expression" dxfId="579" priority="345">
      <formula>NOT($X$101="Annually")</formula>
    </cfRule>
  </conditionalFormatting>
  <conditionalFormatting sqref="S117:AG121">
    <cfRule type="expression" dxfId="578" priority="299">
      <formula>NOT($G$37="Joint")</formula>
    </cfRule>
  </conditionalFormatting>
  <conditionalFormatting sqref="S124:AG128">
    <cfRule type="expression" dxfId="577" priority="489">
      <formula>NOT($G$37="Joint")</formula>
    </cfRule>
  </conditionalFormatting>
  <conditionalFormatting sqref="S132:AG132">
    <cfRule type="expression" dxfId="576" priority="242">
      <formula>NOT($G$37="Joint")</formula>
    </cfRule>
  </conditionalFormatting>
  <conditionalFormatting sqref="S136:AG141">
    <cfRule type="expression" dxfId="575" priority="484">
      <formula>NOT($G$37="Joint")</formula>
    </cfRule>
  </conditionalFormatting>
  <conditionalFormatting sqref="U157">
    <cfRule type="expression" dxfId="574" priority="227">
      <formula>ISBLANK($U$157)</formula>
    </cfRule>
  </conditionalFormatting>
  <conditionalFormatting sqref="U177">
    <cfRule type="expression" dxfId="573" priority="21">
      <formula>ISBLANK($U$177)</formula>
    </cfRule>
  </conditionalFormatting>
  <conditionalFormatting sqref="U177:U185">
    <cfRule type="expression" dxfId="572" priority="22">
      <formula>$G$174&lt;1</formula>
    </cfRule>
  </conditionalFormatting>
  <conditionalFormatting sqref="U178">
    <cfRule type="expression" dxfId="571" priority="20">
      <formula>ISBLANK($U$178)</formula>
    </cfRule>
  </conditionalFormatting>
  <conditionalFormatting sqref="U179">
    <cfRule type="expression" dxfId="570" priority="23">
      <formula>ISBLANK($U$179)</formula>
    </cfRule>
  </conditionalFormatting>
  <conditionalFormatting sqref="U180">
    <cfRule type="expression" dxfId="569" priority="19">
      <formula>ISBLANK($U$180)</formula>
    </cfRule>
  </conditionalFormatting>
  <conditionalFormatting sqref="U181:U182">
    <cfRule type="expression" dxfId="568" priority="18">
      <formula>ISBLANK($U$181)</formula>
    </cfRule>
  </conditionalFormatting>
  <conditionalFormatting sqref="U183">
    <cfRule type="expression" dxfId="567" priority="17">
      <formula>ISBLANK($U$183)</formula>
    </cfRule>
  </conditionalFormatting>
  <conditionalFormatting sqref="U184">
    <cfRule type="expression" dxfId="566" priority="15">
      <formula>ISBLANK($U$184)</formula>
    </cfRule>
  </conditionalFormatting>
  <conditionalFormatting sqref="U185">
    <cfRule type="expression" dxfId="565" priority="16">
      <formula>ISBLANK($U$185)</formula>
    </cfRule>
  </conditionalFormatting>
  <conditionalFormatting sqref="U156:Y157 U158 U159:Y159 U160 U161:Y161 U162 U163:Y169">
    <cfRule type="expression" dxfId="564" priority="77">
      <formula>$G$154&lt;4</formula>
    </cfRule>
  </conditionalFormatting>
  <conditionalFormatting sqref="U158:Y158">
    <cfRule type="expression" dxfId="563" priority="208">
      <formula>ISBLANK($U$158)</formula>
    </cfRule>
  </conditionalFormatting>
  <conditionalFormatting sqref="U159:Y159 U160">
    <cfRule type="expression" dxfId="562" priority="215">
      <formula>ISBLANK($U$159)</formula>
    </cfRule>
  </conditionalFormatting>
  <conditionalFormatting sqref="U161:Y161 U162">
    <cfRule type="expression" dxfId="561" priority="214">
      <formula>ISBLANK($U$161)</formula>
    </cfRule>
  </conditionalFormatting>
  <conditionalFormatting sqref="U163:Y163">
    <cfRule type="expression" dxfId="560" priority="213">
      <formula>ISBLANK($U$163)</formula>
    </cfRule>
  </conditionalFormatting>
  <conditionalFormatting sqref="U164:Y164">
    <cfRule type="expression" dxfId="559" priority="212">
      <formula>ISBLANK($U$164)</formula>
    </cfRule>
  </conditionalFormatting>
  <conditionalFormatting sqref="U165:Y165">
    <cfRule type="expression" dxfId="558" priority="211">
      <formula>ISBLANK($U$165)</formula>
    </cfRule>
  </conditionalFormatting>
  <conditionalFormatting sqref="U166:Y166">
    <cfRule type="expression" dxfId="557" priority="286">
      <formula>AND(ISBLANK($U$166),$U$165="Yes")</formula>
    </cfRule>
  </conditionalFormatting>
  <conditionalFormatting sqref="U167:Y167">
    <cfRule type="expression" dxfId="556" priority="210">
      <formula>ISBLANK($U$167)</formula>
    </cfRule>
  </conditionalFormatting>
  <conditionalFormatting sqref="U168:Y168">
    <cfRule type="expression" dxfId="555" priority="209">
      <formula>ISBLANK($U$168)</formula>
    </cfRule>
  </conditionalFormatting>
  <conditionalFormatting sqref="U176:Y176 U186:Y200">
    <cfRule type="expression" dxfId="554" priority="71">
      <formula>$G$174&lt;4</formula>
    </cfRule>
  </conditionalFormatting>
  <conditionalFormatting sqref="U186:Y186">
    <cfRule type="expression" dxfId="553" priority="169">
      <formula>AND(ISBLANK($U$186),$U$185="Yes")</formula>
    </cfRule>
  </conditionalFormatting>
  <conditionalFormatting sqref="U187:Y187">
    <cfRule type="expression" dxfId="552" priority="142">
      <formula>AND(ISBLANK($U$187),$U$185="Yes")</formula>
    </cfRule>
  </conditionalFormatting>
  <conditionalFormatting sqref="U188:Y188">
    <cfRule type="expression" dxfId="551" priority="141">
      <formula>AND(ISBLANK($U$188),$U$185="Yes")</formula>
    </cfRule>
  </conditionalFormatting>
  <conditionalFormatting sqref="U189:Y189">
    <cfRule type="expression" dxfId="550" priority="173">
      <formula>ISBLANK($U$189)</formula>
    </cfRule>
  </conditionalFormatting>
  <conditionalFormatting sqref="U190:Y190">
    <cfRule type="expression" dxfId="549" priority="140">
      <formula>AND(ISBLANK($U$190),$U$189="Yes")</formula>
    </cfRule>
  </conditionalFormatting>
  <conditionalFormatting sqref="U191:Y191">
    <cfRule type="expression" dxfId="548" priority="139">
      <formula>AND(ISBLANK($U$191),$U$189="Yes")</formula>
    </cfRule>
  </conditionalFormatting>
  <conditionalFormatting sqref="U192:Y192">
    <cfRule type="expression" dxfId="547" priority="138">
      <formula>AND(ISBLANK($U$192),$U$189="Yes")</formula>
    </cfRule>
  </conditionalFormatting>
  <conditionalFormatting sqref="U193:Y193">
    <cfRule type="expression" dxfId="546" priority="172">
      <formula>ISBLANK($U$193)</formula>
    </cfRule>
  </conditionalFormatting>
  <conditionalFormatting sqref="U194:Y194">
    <cfRule type="expression" dxfId="545" priority="171">
      <formula>ISBLANK($U$194)</formula>
    </cfRule>
  </conditionalFormatting>
  <conditionalFormatting sqref="U196:Y196">
    <cfRule type="expression" dxfId="544" priority="170">
      <formula>ISBLANK($U$196)</formula>
    </cfRule>
  </conditionalFormatting>
  <conditionalFormatting sqref="U197:Y197">
    <cfRule type="expression" dxfId="543" priority="137">
      <formula>AND(ISBLANK($U$197),$U$196="Yes")</formula>
    </cfRule>
  </conditionalFormatting>
  <conditionalFormatting sqref="U198:Y198">
    <cfRule type="expression" dxfId="542" priority="136">
      <formula>AND(ISBLANK($U$198),$U$196="Yes")</formula>
    </cfRule>
  </conditionalFormatting>
  <conditionalFormatting sqref="X7">
    <cfRule type="expression" dxfId="541" priority="365">
      <formula>ISBLANK($X$7)</formula>
    </cfRule>
  </conditionalFormatting>
  <conditionalFormatting sqref="X8">
    <cfRule type="expression" dxfId="540" priority="364">
      <formula>ISBLANK($X$8)</formula>
    </cfRule>
  </conditionalFormatting>
  <conditionalFormatting sqref="X9">
    <cfRule type="expression" dxfId="539" priority="566">
      <formula>ISBLANK($X$9)</formula>
    </cfRule>
  </conditionalFormatting>
  <conditionalFormatting sqref="X10">
    <cfRule type="expression" dxfId="538" priority="363">
      <formula>ISBLANK($X$10)</formula>
    </cfRule>
  </conditionalFormatting>
  <conditionalFormatting sqref="X14">
    <cfRule type="expression" dxfId="537" priority="362">
      <formula>ISBLANK($X$14)</formula>
    </cfRule>
  </conditionalFormatting>
  <conditionalFormatting sqref="X15">
    <cfRule type="expression" dxfId="536" priority="361">
      <formula>ISBLANK($X$15)</formula>
    </cfRule>
  </conditionalFormatting>
  <conditionalFormatting sqref="X19">
    <cfRule type="expression" dxfId="535" priority="353">
      <formula>ISBLANK($X$19)</formula>
    </cfRule>
  </conditionalFormatting>
  <conditionalFormatting sqref="X20">
    <cfRule type="expression" dxfId="534" priority="352">
      <formula>ISBLANK($X$20)</formula>
    </cfRule>
  </conditionalFormatting>
  <conditionalFormatting sqref="X21">
    <cfRule type="expression" dxfId="533" priority="351">
      <formula>ISBLANK($X$21)</formula>
    </cfRule>
  </conditionalFormatting>
  <conditionalFormatting sqref="X22">
    <cfRule type="expression" dxfId="532" priority="350">
      <formula>ISBLANK($X$22)</formula>
    </cfRule>
  </conditionalFormatting>
  <conditionalFormatting sqref="X23">
    <cfRule type="expression" dxfId="531" priority="349">
      <formula>ISBLANK($X$23)</formula>
    </cfRule>
  </conditionalFormatting>
  <conditionalFormatting sqref="X24">
    <cfRule type="expression" dxfId="530" priority="348">
      <formula>ISBLANK($X$24)</formula>
    </cfRule>
  </conditionalFormatting>
  <conditionalFormatting sqref="X48">
    <cfRule type="expression" dxfId="529" priority="543">
      <formula>AND(ISBLANK($X$48),OR($X$47="Fair",$X$47="Poor"))</formula>
    </cfRule>
  </conditionalFormatting>
  <conditionalFormatting sqref="X128">
    <cfRule type="expression" dxfId="528" priority="491">
      <formula>ISBLANK($X$128)</formula>
    </cfRule>
  </conditionalFormatting>
  <conditionalFormatting sqref="X132">
    <cfRule type="expression" dxfId="527" priority="487">
      <formula>ISBLANK($X$132)</formula>
    </cfRule>
  </conditionalFormatting>
  <conditionalFormatting sqref="X40:AC40">
    <cfRule type="expression" dxfId="526" priority="531">
      <formula>ISBLANK($X$40)</formula>
    </cfRule>
  </conditionalFormatting>
  <conditionalFormatting sqref="X41:AC41">
    <cfRule type="expression" dxfId="525" priority="530">
      <formula>ISBLANK($X$41)</formula>
    </cfRule>
  </conditionalFormatting>
  <conditionalFormatting sqref="X42:AC42">
    <cfRule type="expression" dxfId="524" priority="529">
      <formula>ISBLANK($X$42)</formula>
    </cfRule>
  </conditionalFormatting>
  <conditionalFormatting sqref="X43:AC43">
    <cfRule type="expression" dxfId="523" priority="528">
      <formula>ISBLANK($X$43)</formula>
    </cfRule>
  </conditionalFormatting>
  <conditionalFormatting sqref="X44:AC44">
    <cfRule type="expression" dxfId="522" priority="527">
      <formula>ISBLANK($X$44)</formula>
    </cfRule>
  </conditionalFormatting>
  <conditionalFormatting sqref="X45:AC45">
    <cfRule type="expression" dxfId="521" priority="526">
      <formula>ISBLANK($X$45)</formula>
    </cfRule>
  </conditionalFormatting>
  <conditionalFormatting sqref="X46:AC46">
    <cfRule type="expression" dxfId="520" priority="525">
      <formula>ISBLANK($X$46)</formula>
    </cfRule>
  </conditionalFormatting>
  <conditionalFormatting sqref="X47:AC47">
    <cfRule type="expression" dxfId="519" priority="532">
      <formula>ISBLANK($X$47)</formula>
    </cfRule>
  </conditionalFormatting>
  <conditionalFormatting sqref="X52:AC52">
    <cfRule type="expression" dxfId="518" priority="524">
      <formula>ISBLANK($X$52)</formula>
    </cfRule>
  </conditionalFormatting>
  <conditionalFormatting sqref="X53:AC54">
    <cfRule type="expression" dxfId="517" priority="294">
      <formula>AND(ISBLANK($X$53),$X$52="Yes")</formula>
    </cfRule>
  </conditionalFormatting>
  <conditionalFormatting sqref="X101:AC101">
    <cfRule type="expression" dxfId="516" priority="508">
      <formula>ISBLANK($X$101)</formula>
    </cfRule>
  </conditionalFormatting>
  <conditionalFormatting sqref="X103:AC103">
    <cfRule type="expression" dxfId="515" priority="500">
      <formula>ISBLANK($X$103)</formula>
    </cfRule>
  </conditionalFormatting>
  <conditionalFormatting sqref="X105:AC105">
    <cfRule type="expression" dxfId="514" priority="67">
      <formula>NOT($G$101="Monthly")</formula>
    </cfRule>
  </conditionalFormatting>
  <conditionalFormatting sqref="X108:AC108">
    <cfRule type="expression" dxfId="513" priority="502">
      <formula>ISBLANK($X$108)</formula>
    </cfRule>
  </conditionalFormatting>
  <conditionalFormatting sqref="X125:AC125">
    <cfRule type="expression" dxfId="512" priority="495">
      <formula>ISBLANK($X$125)</formula>
    </cfRule>
  </conditionalFormatting>
  <conditionalFormatting sqref="X126:AC126">
    <cfRule type="expression" dxfId="511" priority="494">
      <formula>ISBLANK($X$126)</formula>
    </cfRule>
  </conditionalFormatting>
  <conditionalFormatting sqref="X127:AC127">
    <cfRule type="expression" dxfId="510" priority="493">
      <formula>ISBLANK($X$127)</formula>
    </cfRule>
  </conditionalFormatting>
  <conditionalFormatting sqref="X133:AC133">
    <cfRule type="expression" dxfId="509" priority="486">
      <formula>ISBLANK($X$133)</formula>
    </cfRule>
  </conditionalFormatting>
  <conditionalFormatting sqref="Y209:AG209">
    <cfRule type="expression" dxfId="508" priority="4">
      <formula>ISBLANK($Y$209)</formula>
    </cfRule>
  </conditionalFormatting>
  <conditionalFormatting sqref="Y211:AG211">
    <cfRule type="expression" dxfId="502" priority="417">
      <formula>ISBLANK($Y$211)</formula>
    </cfRule>
  </conditionalFormatting>
  <conditionalFormatting sqref="Y222:AG222">
    <cfRule type="expression" dxfId="499" priority="237">
      <formula>$Y$222="High risk"</formula>
    </cfRule>
    <cfRule type="expression" dxfId="498" priority="239">
      <formula>$Y$222="Unable to assess"</formula>
    </cfRule>
    <cfRule type="expression" dxfId="497" priority="240">
      <formula>$Y$222="Low risk"</formula>
    </cfRule>
    <cfRule type="expression" dxfId="496" priority="241">
      <formula>ISBLANK($Y$222)</formula>
    </cfRule>
  </conditionalFormatting>
  <conditionalFormatting sqref="Y224:AG224">
    <cfRule type="expression" dxfId="493" priority="588">
      <formula>ISBLANK($Y$224)</formula>
    </cfRule>
  </conditionalFormatting>
  <conditionalFormatting sqref="Z157">
    <cfRule type="expression" dxfId="490" priority="226">
      <formula>ISBLANK($Z$157)</formula>
    </cfRule>
  </conditionalFormatting>
  <conditionalFormatting sqref="Z177">
    <cfRule type="expression" dxfId="489" priority="12">
      <formula>ISBLANK($Z$177)</formula>
    </cfRule>
  </conditionalFormatting>
  <conditionalFormatting sqref="Z177:Z185">
    <cfRule type="expression" dxfId="488" priority="13">
      <formula>$G$174&lt;1</formula>
    </cfRule>
  </conditionalFormatting>
  <conditionalFormatting sqref="Z178">
    <cfRule type="expression" dxfId="487" priority="11">
      <formula>ISBLANK($Z$178)</formula>
    </cfRule>
  </conditionalFormatting>
  <conditionalFormatting sqref="Z179">
    <cfRule type="expression" dxfId="486" priority="14">
      <formula>ISBLANK($Z$179)</formula>
    </cfRule>
  </conditionalFormatting>
  <conditionalFormatting sqref="Z180">
    <cfRule type="expression" dxfId="485" priority="10">
      <formula>ISBLANK($Z$180)</formula>
    </cfRule>
  </conditionalFormatting>
  <conditionalFormatting sqref="Z181:Z182">
    <cfRule type="expression" dxfId="484" priority="9">
      <formula>ISBLANK($Z$181)</formula>
    </cfRule>
  </conditionalFormatting>
  <conditionalFormatting sqref="Z183">
    <cfRule type="expression" dxfId="483" priority="8">
      <formula>ISBLANK($Z$183)</formula>
    </cfRule>
  </conditionalFormatting>
  <conditionalFormatting sqref="Z184">
    <cfRule type="expression" dxfId="482" priority="6">
      <formula>ISBLANK($Z$184)</formula>
    </cfRule>
  </conditionalFormatting>
  <conditionalFormatting sqref="Z185">
    <cfRule type="expression" dxfId="481" priority="7">
      <formula>ISBLANK($Z$185)</formula>
    </cfRule>
  </conditionalFormatting>
  <conditionalFormatting sqref="Z156:AD157 Z158 Z159:AD159 Z160 Z161:AD161 Z162 Z163:AD169">
    <cfRule type="expression" dxfId="480" priority="76">
      <formula>$G$154&lt;5</formula>
    </cfRule>
  </conditionalFormatting>
  <conditionalFormatting sqref="Z158:AD158">
    <cfRule type="expression" dxfId="479" priority="200">
      <formula>ISBLANK($Z$158)</formula>
    </cfRule>
  </conditionalFormatting>
  <conditionalFormatting sqref="Z159:AD159 Z160">
    <cfRule type="expression" dxfId="478" priority="207">
      <formula>ISBLANK($Z$159)</formula>
    </cfRule>
  </conditionalFormatting>
  <conditionalFormatting sqref="Z161:AD161 Z162">
    <cfRule type="expression" dxfId="477" priority="206">
      <formula>ISBLANK($Z$161)</formula>
    </cfRule>
  </conditionalFormatting>
  <conditionalFormatting sqref="Z163:AD163">
    <cfRule type="expression" dxfId="476" priority="205">
      <formula>ISBLANK($Z$163)</formula>
    </cfRule>
  </conditionalFormatting>
  <conditionalFormatting sqref="Z164:AD164">
    <cfRule type="expression" dxfId="475" priority="204">
      <formula>ISBLANK($Z$164)</formula>
    </cfRule>
  </conditionalFormatting>
  <conditionalFormatting sqref="Z165:AD165">
    <cfRule type="expression" dxfId="474" priority="203">
      <formula>ISBLANK($Z$165)</formula>
    </cfRule>
  </conditionalFormatting>
  <conditionalFormatting sqref="Z166:AD166">
    <cfRule type="expression" dxfId="473" priority="285">
      <formula>AND(ISBLANK($Z$166),$Z$165="Yes")</formula>
    </cfRule>
  </conditionalFormatting>
  <conditionalFormatting sqref="Z167:AD167">
    <cfRule type="expression" dxfId="472" priority="202">
      <formula>ISBLANK($Z$167)</formula>
    </cfRule>
  </conditionalFormatting>
  <conditionalFormatting sqref="Z168:AD168">
    <cfRule type="expression" dxfId="471" priority="201">
      <formula>ISBLANK($Z$168)</formula>
    </cfRule>
  </conditionalFormatting>
  <conditionalFormatting sqref="Z176:AD176 Z186:AD200">
    <cfRule type="expression" dxfId="470" priority="70">
      <formula>$G$174&lt;5</formula>
    </cfRule>
  </conditionalFormatting>
  <conditionalFormatting sqref="Z186:AD186">
    <cfRule type="expression" dxfId="469" priority="159">
      <formula>AND(ISBLANK($Z$186),$Z$185="Yes")</formula>
    </cfRule>
  </conditionalFormatting>
  <conditionalFormatting sqref="Z187:AD187">
    <cfRule type="expression" dxfId="468" priority="134">
      <formula>AND(ISBLANK($Z$187),$Z$185="Yes")</formula>
    </cfRule>
  </conditionalFormatting>
  <conditionalFormatting sqref="Z188:AD188">
    <cfRule type="expression" dxfId="467" priority="133">
      <formula>AND(ISBLANK($Z$188),$Z$185="Yes")</formula>
    </cfRule>
  </conditionalFormatting>
  <conditionalFormatting sqref="Z189:AD189">
    <cfRule type="expression" dxfId="466" priority="163">
      <formula>ISBLANK($Z$189)</formula>
    </cfRule>
  </conditionalFormatting>
  <conditionalFormatting sqref="Z190:AD190">
    <cfRule type="expression" dxfId="465" priority="132">
      <formula>AND(ISBLANK($Z$190),$Z$189="Yes")</formula>
    </cfRule>
  </conditionalFormatting>
  <conditionalFormatting sqref="Z191:AD191">
    <cfRule type="expression" dxfId="464" priority="131">
      <formula>AND(ISBLANK($Z$191),$Z$189="Yes")</formula>
    </cfRule>
  </conditionalFormatting>
  <conditionalFormatting sqref="Z192:AD192">
    <cfRule type="expression" dxfId="463" priority="130">
      <formula>AND(ISBLANK($Z$192),$Z$189="Yes")</formula>
    </cfRule>
  </conditionalFormatting>
  <conditionalFormatting sqref="Z193:AD193">
    <cfRule type="expression" dxfId="462" priority="162">
      <formula>ISBLANK($Z$193)</formula>
    </cfRule>
  </conditionalFormatting>
  <conditionalFormatting sqref="Z194:AD194">
    <cfRule type="expression" dxfId="461" priority="161">
      <formula>ISBLANK($Z$194)</formula>
    </cfRule>
  </conditionalFormatting>
  <conditionalFormatting sqref="Z196:AD196">
    <cfRule type="expression" dxfId="460" priority="160">
      <formula>ISBLANK($Z$196)</formula>
    </cfRule>
  </conditionalFormatting>
  <conditionalFormatting sqref="Z197:AD197">
    <cfRule type="expression" dxfId="459" priority="129">
      <formula>AND(ISBLANK($Z$197),$Z$196="Yes")</formula>
    </cfRule>
  </conditionalFormatting>
  <conditionalFormatting sqref="Z198:AD198">
    <cfRule type="expression" dxfId="458" priority="128">
      <formula>AND(ISBLANK($Z$198),$Z$196="Yes")</formula>
    </cfRule>
  </conditionalFormatting>
  <conditionalFormatting sqref="AA35">
    <cfRule type="expression" dxfId="455" priority="542">
      <formula>ISBLANK($AA$35)</formula>
    </cfRule>
  </conditionalFormatting>
  <conditionalFormatting sqref="AA36">
    <cfRule type="expression" dxfId="454" priority="584">
      <formula>$AA$35="No"</formula>
    </cfRule>
    <cfRule type="expression" dxfId="453" priority="585">
      <formula>$AA$35="Yes"</formula>
    </cfRule>
  </conditionalFormatting>
  <conditionalFormatting sqref="AA59">
    <cfRule type="expression" dxfId="452" priority="523">
      <formula>ISBLANK($AA$59)</formula>
    </cfRule>
  </conditionalFormatting>
  <conditionalFormatting sqref="AA75">
    <cfRule type="expression" dxfId="447" priority="518">
      <formula>ISBLANK($AA$75)</formula>
    </cfRule>
  </conditionalFormatting>
  <conditionalFormatting sqref="AA89">
    <cfRule type="expression" dxfId="446" priority="516">
      <formula>ISBLANK($AA$89)</formula>
    </cfRule>
  </conditionalFormatting>
  <conditionalFormatting sqref="AA96">
    <cfRule type="expression" dxfId="443" priority="515">
      <formula>ISBLANK($AA$96)</formula>
    </cfRule>
  </conditionalFormatting>
  <conditionalFormatting sqref="AA115">
    <cfRule type="expression" dxfId="438" priority="485">
      <formula>ISBLANK($AA$115)</formula>
    </cfRule>
  </conditionalFormatting>
  <conditionalFormatting sqref="AA152">
    <cfRule type="expression" dxfId="435" priority="482">
      <formula>ISBLANK($AA$152)</formula>
    </cfRule>
  </conditionalFormatting>
  <conditionalFormatting sqref="AA172">
    <cfRule type="expression" dxfId="432" priority="463">
      <formula>ISBLANK($AA$172)</formula>
    </cfRule>
  </conditionalFormatting>
  <conditionalFormatting sqref="AA151:AG151 A152:AG157 A158:B158 G158 L158 P158 U158 Z158 AE158:AF158 A159:AG159 A160:G160 L160 P160 U160 Z160 AE160:AG160 A161:AG161 A162:B162 G162 L162 P162 U162 Z162 AE162:AG162 A163:AG164 A165:L165 P165:AG165 A166:AG168 A169">
    <cfRule type="expression" dxfId="430" priority="75">
      <formula>NOT($G$21="Yes")</formula>
    </cfRule>
  </conditionalFormatting>
  <conditionalFormatting sqref="AD34:AG35 AD58:AG59 AD74:AG75 AD88:AG89 AD95:AG96 AD114:AG115 AD151:AG152 AD171:AG172">
    <cfRule type="expression" dxfId="429" priority="304">
      <formula>NOT($G$12="Yes")</formula>
    </cfRule>
  </conditionalFormatting>
  <conditionalFormatting sqref="AD35:AG35">
    <cfRule type="expression" dxfId="428" priority="334">
      <formula>ISBLANK($AD$35)</formula>
    </cfRule>
    <cfRule type="expression" dxfId="427" priority="333">
      <formula>$AD$35="Yes"</formula>
    </cfRule>
    <cfRule type="expression" dxfId="426" priority="332">
      <formula>$AD$35="No"</formula>
    </cfRule>
  </conditionalFormatting>
  <conditionalFormatting sqref="AD59:AG59">
    <cfRule type="expression" dxfId="425" priority="331">
      <formula>ISBLANK($AD$59)</formula>
    </cfRule>
    <cfRule type="expression" dxfId="424" priority="330">
      <formula>$AD$59="Yes"</formula>
    </cfRule>
    <cfRule type="expression" dxfId="423" priority="329">
      <formula>$AD$59="No"</formula>
    </cfRule>
  </conditionalFormatting>
  <conditionalFormatting sqref="AD75:AG75">
    <cfRule type="expression" dxfId="422" priority="326">
      <formula>$AD$75="No"</formula>
    </cfRule>
    <cfRule type="expression" dxfId="421" priority="328">
      <formula>ISBLANK($AD$75)</formula>
    </cfRule>
    <cfRule type="expression" dxfId="420" priority="327">
      <formula>$AD$75="Yes"</formula>
    </cfRule>
  </conditionalFormatting>
  <conditionalFormatting sqref="AD89:AG89">
    <cfRule type="expression" dxfId="419" priority="322">
      <formula>ISBLANK($AD$89)</formula>
    </cfRule>
    <cfRule type="expression" dxfId="418" priority="321">
      <formula>$AD$89="Yes"</formula>
    </cfRule>
    <cfRule type="expression" dxfId="417" priority="320">
      <formula>$AD$89="No"</formula>
    </cfRule>
  </conditionalFormatting>
  <conditionalFormatting sqref="AD96:AG96">
    <cfRule type="expression" dxfId="416" priority="317">
      <formula>$AD$96="No"</formula>
    </cfRule>
    <cfRule type="expression" dxfId="415" priority="319">
      <formula>ISBLANK($AD$96)</formula>
    </cfRule>
    <cfRule type="expression" dxfId="414" priority="318">
      <formula>$AD$96="Yes"</formula>
    </cfRule>
  </conditionalFormatting>
  <conditionalFormatting sqref="AD115:AG115">
    <cfRule type="expression" dxfId="413" priority="316">
      <formula>ISBLANK($AD$115)</formula>
    </cfRule>
    <cfRule type="expression" dxfId="412" priority="315">
      <formula>$AD$115="Yes"</formula>
    </cfRule>
    <cfRule type="expression" dxfId="411" priority="314">
      <formula>$AD$115="No"</formula>
    </cfRule>
  </conditionalFormatting>
  <conditionalFormatting sqref="AD152:AG152">
    <cfRule type="expression" dxfId="410" priority="312">
      <formula>$AD$152="Yes"</formula>
    </cfRule>
    <cfRule type="expression" dxfId="409" priority="311">
      <formula>$AD$152="No"</formula>
    </cfRule>
    <cfRule type="expression" dxfId="408" priority="313">
      <formula>ISBLANK($AD$152)</formula>
    </cfRule>
  </conditionalFormatting>
  <conditionalFormatting sqref="AD172:AG172">
    <cfRule type="expression" dxfId="407" priority="309">
      <formula>$AD$172="Yes"</formula>
    </cfRule>
    <cfRule type="expression" dxfId="406" priority="308">
      <formula>$AD$172="No"</formula>
    </cfRule>
    <cfRule type="expression" dxfId="405" priority="310">
      <formula>ISBLANK($AD$172)</formula>
    </cfRule>
  </conditionalFormatting>
  <conditionalFormatting sqref="AF52:AG53">
    <cfRule type="expression" dxfId="404" priority="296">
      <formula>NOT(OR($G$37="Single",$G$37="Joint"))</formula>
    </cfRule>
  </conditionalFormatting>
  <conditionalFormatting sqref="AI5:AK16 B32:AK41">
    <cfRule type="expression" priority="235">
      <formula>NOT($G$12="Yes")</formula>
    </cfRule>
  </conditionalFormatting>
  <dataValidations count="41">
    <dataValidation type="date" allowBlank="1" showInputMessage="1" showErrorMessage="1" promptTitle="KYC" prompt="DD/MM/YYYY - You shold select the date of the most recent KYC at the time of the advice." sqref="G20:L20" xr:uid="{6A5D5555-2482-4982-8F6E-1BF107F2CE82}">
      <formula1>29221</formula1>
      <formula2>TODAY()</formula2>
    </dataValidation>
    <dataValidation type="date" allowBlank="1" showInputMessage="1" showErrorMessage="1" promptTitle="Date of advice" prompt="DD/MM/YYYY - This is typically recorded in the suitability report or in a covering letter that accompanies the suitability report." sqref="G18:L18" xr:uid="{3231E6A0-4B9A-4815-A1B4-3C72E43A8B86}">
      <formula1>43103</formula1>
      <formula2>TODAY()</formula2>
    </dataValidation>
    <dataValidation type="whole" allowBlank="1" showInputMessage="1" showErrorMessage="1" sqref="X8 X22" xr:uid="{E2FFD402-ACEE-49C9-9B0F-2F635D30479C}">
      <formula1>100000</formula1>
      <formula2>1000000</formula2>
    </dataValidation>
    <dataValidation type="list" allowBlank="1" showInputMessage="1" showErrorMessage="1" sqref="X10" xr:uid="{E28AC697-568F-4DB5-9EF3-8D2DC082E606}">
      <formula1>IndRest</formula1>
    </dataValidation>
    <dataValidation type="date" allowBlank="1" showInputMessage="1" showErrorMessage="1" sqref="F31 F34 F87:F88 F171 F95 F151 F36 F38:F39 W39 F76:F77 F82 F90:F91 F74 F57:F58 W124 F155 F210 F212 F97 F114 F60:F61 F234:F240 F225 F223 F153 F22 F116:F117 F123:F124 F20 F173 F175 F221 F202 F204 F208" xr:uid="{EA894CC5-0F2C-47E3-B37A-C6FAA12BCDDF}">
      <formula1>42005</formula1>
      <formula2>43831</formula2>
    </dataValidation>
    <dataValidation type="date" allowBlank="1" showInputMessage="1" showErrorMessage="1" sqref="M10:O10" xr:uid="{522F25E6-88EB-47A4-91FE-425FDBE88C8E}">
      <formula1>36526</formula1>
      <formula2>TODAY()</formula2>
    </dataValidation>
    <dataValidation allowBlank="1" showErrorMessage="1" promptTitle="Factfind" prompt="DD/MM/YYYY - If there are multiple factfinds available, please input the date of the most recently updated version." sqref="G31:L31 G34:L34 G234:L240 G87:L88 G171:L171 G95:L95 G151:L151 G36:L36 X39 G38:G39 H38:L38 G76:L77 G82:L82 G90:L91 G74:L74 X124:AC124 H155:K155 G202:L202 G210:L210 G212:L212 G97:L97 G114:L114 G225:L225 G60:L61 G153:L153 G223:L223 G55 G57:L58 G123:L124 G116:L117 G155:G156 L155:L156 G173:L173 G175:L175 G176 L176 G221:L221 G204:L204 G208:L208" xr:uid="{E5A0413A-DCB0-43C7-A64E-C44627DCFA98}"/>
    <dataValidation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149:L150 G40:L41 X40:AC41 H71:L73 H81:L81 G80:G81 G135:L136 G102:L102 X135:AC136 X100:AC100 G143:L144 G107 G113:L113 G99:L100 X102:AC102 X107 X113:AC113 X48:AC48 G48:L48 G170:L170 X170:AC170 H86:L86 G83 H93:L93 G78 J94 G92:G93 G65:G73 G85:G86 G28:L30" xr:uid="{FC50A560-B384-4EF5-9618-1E07C0E3B4E4}"/>
    <dataValidation type="date" operator="greaterThanOrEqual" allowBlank="1" showInputMessage="1" errorTitle="ADVICE NOT IN SCOPE OF THIS TOOL" error="Please use alternative pre MiFID II compliant IAAT for advice delivered before 3 January 2018." promptTitle="Date of birth" prompt="DD/MM/YYYY - This is typically recorded in the suitability report or in a covering letter that accompanies the suitability report." sqref="G42:L42 X42:AC42" xr:uid="{537EC8AD-FAF5-4052-9593-7DB0F58E3C83}">
      <formula1>1</formula1>
    </dataValidation>
    <dataValidation type="list" allowBlank="1" showInputMessage="1" showErrorMessage="1" sqref="G15 G189:AD189 AA115:AE115 G52:L52 X52:AC52 G196:AD196 AD35:AG35 AA59:AG59 AA75:AG75 AA89:AE89 AA96:AE96 X19 AA172:AC172 P165:AD165 AA152:AE152 G165:L165 G185:P185 U185:AD185" xr:uid="{1B15A658-E0FA-4384-BF65-5E7966D400AF}">
      <formula1>YesNo</formula1>
    </dataValidation>
    <dataValidation type="date" allowBlank="1" showInputMessage="1" showErrorMessage="1" promptTitle="Date of FCA review" prompt="DD/MM/YYYY - This is the date that you commence your review of the advice." sqref="G10:L10" xr:uid="{72A7DCD7-1F54-4329-ABEF-6B0E5F777AAB}">
      <formula1>29221</formula1>
      <formula2>TODAY()</formula2>
    </dataValidation>
    <dataValidation type="list" allowBlank="1" showInputMessage="1" showErrorMessage="1" sqref="G12 X30:AC30" xr:uid="{3F87A44E-3EA2-418C-9E3C-3AEFD94CC462}">
      <formula1>Yesblank</formula1>
    </dataValidation>
    <dataValidation type="date" allowBlank="1" showInputMessage="1" showErrorMessage="1" promptTitle="Date of QA review" prompt="DD/MM/YYYY - This is the date that QA commences its review of your assessment and the advice." sqref="G14" xr:uid="{16C2CB42-2066-4C80-B891-A0986E503529}">
      <formula1>29221</formula1>
      <formula2>TODAY()</formula2>
    </dataValidation>
    <dataValidation type="decimal" operator="greaterThanOrEqual" allowBlank="1" showErrorMessage="1" promptTitle="Factfind" prompt="DD/MM/YYYY - If there are multiple factfinds available, please input the date of the most recently updated version." sqref="G24 G26:G27 G25:L25" xr:uid="{A8E174E0-11E3-40AA-B0E6-8FDF4D4E98DF}">
      <formula1>0</formula1>
    </dataValidation>
    <dataValidation type="list" allowBlank="1" showInputMessage="1" showErrorMessage="1" sqref="X20" xr:uid="{66F5C8E7-409F-4447-BDA6-9EDA01CD8F5F}">
      <formula1>Introducer</formula1>
    </dataValidation>
    <dataValidation operator="greaterThanOrEqual" allowBlank="1" showErrorMessage="1" promptTitle="Factfind" prompt="DD/MM/YYYY - If there are multiple factfinds available, please input the date of the most recently updated version." sqref="M27:O27 R27" xr:uid="{4EFCDBF9-D3FB-4261-B973-D4B1606C79F7}"/>
    <dataValidation type="list" allowBlank="1" showErrorMessage="1" promptTitle="Factfind" prompt="DD/MM/YYYY - If there are multiple factfinds available, please input the date of the most recently updated version." sqref="G22:L22" xr:uid="{D807EB27-8096-4231-A94A-8F2F367D8043}">
      <formula1>YesNo</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37:L37" xr:uid="{99E13204-D364-445C-8915-30DF2243669E}">
      <formula1>SingJoin</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43:L43 X43:AC43" xr:uid="{38650C4F-E5C8-4570-B63A-E301D9A2AE8F}">
      <formula1>Marital</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44:L44 X44:AC44" xr:uid="{7C5CFA68-2CA4-4392-B9DF-914DBB5EE9F9}">
      <formula1>Employed</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45:L45 X45:AC45" xr:uid="{10D5C718-A52C-47FE-9F04-E20C5D6A49FC}">
      <formula1>Tax</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47:L47 X47:AC47" xr:uid="{418E732E-05FB-4142-8448-3A976BCB9795}">
      <formula1>Health</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46:L46 X46:AC46 G98:L98 G79:L79 AD172:AE172 G84:L84 G63:L64" xr:uid="{63A8C07F-31A9-4C4C-B997-9798223DA891}">
      <formula1>YesNo</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62:L62" xr:uid="{6A578E08-C258-40C1-9A29-B2209A1A0872}">
      <formula1>GenFree</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101:L101 X101:AC101" xr:uid="{86D629D4-D741-4984-B325-9B6B2D68449B}">
      <formula1>Frequency</formula1>
    </dataValidation>
    <dataValidation type="decimal"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X108:AC111 G103:L106 G108:L111 G137:L141 X137:AC141 G145:L145 G147:L148 G118:L121 X118:AC121 X103:AC106" xr:uid="{CDF50106-0C81-411F-8852-1F32324C8098}">
      <formula1>0</formula1>
    </dataValidation>
    <dataValidation type="decimal" operator="greaterThanOrEqual" allowBlank="1" showInputMessage="1" showErrorMessage="1" sqref="G125:L125 Y128:AC128 X125:AC125 H128:L128 H132:L132 G128:G129 U183:AD184 G187:AD188 G191:AD194 G132:G133 X132:X133 Y132:AC132 X128:X129 G183:P184 G161:G164 H163:K164 H161:K161 L161:L164 M163:O164 M161:O161 P161:P164 Q163:T164 Q161:T161 U161:U164 V163:Y164 V161:Y161 Z161:Z164 AA161:AD161 AA163:AD164" xr:uid="{D887C8D5-DD8C-4F63-A625-C61C23DD5B9D}">
      <formula1>0</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127:L127 X127:AC127" xr:uid="{4EC7F47C-2335-476F-AE3A-83F41D5C5D7E}">
      <formula1>StatePension</formula1>
    </dataValidation>
    <dataValidation type="date"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146:L146 G126:L126 X126:AC126" xr:uid="{744DB348-EF52-472C-90EB-6CD74DC7871D}">
      <formula1>1</formula1>
    </dataValidation>
    <dataValidation type="date" operator="greaterThanOrEqual" allowBlank="1" showInputMessage="1" showErrorMessage="1" sqref="Y66:AC70" xr:uid="{E9CC5E61-77DE-4AD7-AD57-2588ABFEB42C}">
      <formula1>1</formula1>
    </dataValidation>
    <dataValidation operator="greaterThanOrEqual" allowBlank="1" showInputMessage="1" showErrorMessage="1" sqref="T66:X70 G195:AD195 U181:AD181 G181:P181" xr:uid="{5A81DA4B-2CAA-4AA7-94F9-FF3622E674D0}"/>
    <dataValidation type="list" allowBlank="1" showErrorMessage="1" promptTitle="KYC" prompt="DD/MM/YYYY - You shold select the date of the most recent KYC at the time of the advice." sqref="G21:L21" xr:uid="{94B15A98-85D2-452A-8CA7-FF8DC64E4562}">
      <formula1>YesNo</formula1>
    </dataValidation>
    <dataValidation type="list" operator="greaterThanOrEqual" allowBlank="1" showErrorMessage="1" errorTitle="Incorrect entry" error="Please select number from drop-down" promptTitle="Date of advice" prompt="DD/MM/YYYY - This is typically recorded in the suitability report or in a covering letter that accompanies the suitability report." sqref="G154:L154 G174:L174" xr:uid="{DE6E5BAE-A3B1-44B8-BECE-A3A3B8E5947B}">
      <formula1>OneFive</formula1>
    </dataValidation>
    <dataValidation type="list" allowBlank="1" showInputMessage="1" showErrorMessage="1" sqref="G177:K177" xr:uid="{81044358-457F-4BAF-BCF4-12A4D858F345}">
      <formula1>Product</formula1>
    </dataValidation>
    <dataValidation type="list" allowBlank="1" showInputMessage="1" showErrorMessage="1" sqref="G167:AD167 G157:AD157" xr:uid="{E2FC6530-31B0-4C59-BC82-67CA49F19675}">
      <formula1>ProdExDB</formula1>
    </dataValidation>
    <dataValidation type="list" allowBlank="1" showInputMessage="1" showErrorMessage="1" sqref="Y222:AG222" xr:uid="{E7BE8515-F243-4B34-9095-82B1C776A849}">
      <formula1>MIGRisk</formula1>
    </dataValidation>
    <dataValidation type="list" allowBlank="1" showErrorMessage="1" promptTitle="Date of advice" prompt="DD/MM/YYYY - This is typically recorded in the suitability report or in a covering letter that accompanies the suitability report." sqref="G19:L19" xr:uid="{68363606-A117-45AE-B624-6F24B204E3B6}">
      <formula1>IniOng</formula1>
    </dataValidation>
    <dataValidation type="list" allowBlank="1" showInputMessage="1" showErrorMessage="1" sqref="G158:AD158" xr:uid="{6AA96982-D8B5-4B73-8391-73FDEB3144EE}">
      <formula1>Owner</formula1>
    </dataValidation>
    <dataValidation type="list" showInputMessage="1" showErrorMessage="1" sqref="AA35:AC35" xr:uid="{C6948A1A-165F-44F7-8EFB-51B4AF12EA9F}">
      <formula1>YesNo</formula1>
    </dataValidation>
    <dataValidation type="list" operator="greaterThanOrEqual" allowBlank="1" showInputMessage="1" showErrorMessage="1" sqref="L177:O177" xr:uid="{14A043DF-1BF9-49C2-8467-9604779124F6}">
      <formula1>Product</formula1>
    </dataValidation>
    <dataValidation allowBlank="1" showInputMessage="1" showErrorMessage="1" sqref="U178:AD179 G178:P179 P159:T159" xr:uid="{4A98250E-CDF3-48A4-B18C-B21A0281FA6E}"/>
  </dataValidations>
  <hyperlinks>
    <hyperlink ref="AD22" r:id="rId1" xr:uid="{00000000-0004-0000-0000-000002000000}"/>
    <hyperlink ref="AD15" r:id="rId2" xr:uid="{00000000-0004-0000-0000-000001000000}"/>
    <hyperlink ref="AD8" r:id="rId3" xr:uid="{00000000-0004-0000-0000-000000000000}"/>
  </hyperlinks>
  <pageMargins left="0.70866141732283472" right="0.70866141732283472" top="0.74803149606299213" bottom="0.74803149606299213" header="0.31496062992125984" footer="0.31496062992125984"/>
  <pageSetup paperSize="9" scale="60" fitToHeight="10" orientation="landscape" r:id="rId4"/>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82" id="{6D797947-300B-4183-BAEC-D89C3285EB8E}">
            <xm:f>NOT(OR($Y$211=Validations!$Q$2,$Y$224=Validations!$Q$2))</xm:f>
            <x14:dxf>
              <fill>
                <patternFill>
                  <bgColor theme="0" tint="-0.24994659260841701"/>
                </patternFill>
              </fill>
            </x14:dxf>
          </x14:cfRule>
          <xm:sqref>B222:AG222</xm:sqref>
        </x14:conditionalFormatting>
        <x14:conditionalFormatting xmlns:xm="http://schemas.microsoft.com/office/excel/2006/main">
          <x14:cfRule type="expression" priority="302" id="{00000000-000E-0000-0000-000016000000}">
            <xm:f>NOT($G$12=Validations!$A$2)</xm:f>
            <x14:dxf>
              <fill>
                <patternFill>
                  <bgColor theme="0" tint="-0.24994659260841701"/>
                </patternFill>
              </fill>
            </x14:dxf>
          </x14:cfRule>
          <xm:sqref>B224:AG233</xm:sqref>
        </x14:conditionalFormatting>
        <x14:conditionalFormatting xmlns:xm="http://schemas.microsoft.com/office/excel/2006/main">
          <x14:cfRule type="expression" priority="600" id="{0318E733-4FEE-4C17-996A-238A89AA1632}">
            <xm:f>$Y$209=Validations!$Q$11</xm:f>
            <x14:dxf>
              <fill>
                <patternFill patternType="solid">
                  <bgColor rgb="FFFF6600"/>
                </patternFill>
              </fill>
            </x14:dxf>
          </x14:cfRule>
          <x14:cfRule type="expression" priority="598" id="{FE6AB23C-AEDF-4164-B733-49D4CCF1B259}">
            <xm:f>NOT(OR($Y$209=Validations!$Q$11,$Y$209=Validations!$Q$4))</xm:f>
            <x14:dxf>
              <fill>
                <patternFill patternType="solid">
                  <bgColor rgb="FF00B0F0"/>
                </patternFill>
              </fill>
            </x14:dxf>
          </x14:cfRule>
          <x14:cfRule type="expression" priority="599" id="{5D890872-4CCD-44DC-9E70-AD5E50B32C04}">
            <xm:f>$Y$209=Validations!$Q$4</xm:f>
            <x14:dxf>
              <fill>
                <patternFill>
                  <bgColor rgb="FF00B050"/>
                </patternFill>
              </fill>
            </x14:dxf>
          </x14:cfRule>
          <xm:sqref>Y209:AG209</xm:sqref>
        </x14:conditionalFormatting>
        <x14:conditionalFormatting xmlns:xm="http://schemas.microsoft.com/office/excel/2006/main">
          <x14:cfRule type="expression" priority="303" id="{A26FD9BD-1944-4A7D-A98E-09504084BBF1}">
            <xm:f>$Y$211=Validations!$Q$8</xm:f>
            <x14:dxf>
              <fill>
                <patternFill>
                  <bgColor rgb="FFFFFF00"/>
                </patternFill>
              </fill>
            </x14:dxf>
          </x14:cfRule>
          <x14:cfRule type="expression" priority="594" id="{D9C1D59C-8A0C-4214-B413-111D53197994}">
            <xm:f>$Y$211=Validations!$Q$4</xm:f>
            <x14:dxf>
              <fill>
                <patternFill patternType="solid">
                  <bgColor rgb="FF00B050"/>
                </patternFill>
              </fill>
            </x14:dxf>
          </x14:cfRule>
          <x14:cfRule type="expression" priority="595" id="{DBE31333-F803-4922-A593-A384406BE9E9}">
            <xm:f>$Y$211=Validations!$Q$7</xm:f>
            <x14:dxf>
              <fill>
                <patternFill patternType="solid">
                  <bgColor rgb="FFFF0000"/>
                </patternFill>
              </fill>
            </x14:dxf>
          </x14:cfRule>
          <x14:cfRule type="expression" priority="5" id="{F19A325B-BB86-44CA-9C0E-29A9003287DC}">
            <xm:f>$Y$211=Validations!$Q$10</xm:f>
            <x14:dxf>
              <fill>
                <patternFill patternType="solid">
                  <bgColor rgb="FF00B050"/>
                </patternFill>
              </fill>
            </x14:dxf>
          </x14:cfRule>
          <xm:sqref>Y211:AG211</xm:sqref>
        </x14:conditionalFormatting>
        <x14:conditionalFormatting xmlns:xm="http://schemas.microsoft.com/office/excel/2006/main">
          <x14:cfRule type="expression" priority="407" id="{27B347D1-A770-4201-99B9-F9CF51EE223D}">
            <xm:f>$Y$224=Validations!$Q$8</xm:f>
            <x14:dxf>
              <fill>
                <patternFill>
                  <bgColor rgb="FFFFFF00"/>
                </patternFill>
              </fill>
            </x14:dxf>
          </x14:cfRule>
          <x14:cfRule type="expression" priority="3" id="{DD4ED9CE-8173-450A-AE17-C720BC8B1C6D}">
            <xm:f>$Y$224=Validations!$Q$10</xm:f>
            <x14:dxf>
              <fill>
                <patternFill>
                  <bgColor rgb="FF00B050"/>
                </patternFill>
              </fill>
            </x14:dxf>
          </x14:cfRule>
          <x14:cfRule type="expression" priority="596" id="{BDA5FE0B-ED7F-4786-8D9C-98F08BAE3E6B}">
            <xm:f>$Y$224=Validations!$Q$4</xm:f>
            <x14:dxf>
              <fill>
                <patternFill>
                  <bgColor rgb="FF00B050"/>
                </patternFill>
              </fill>
            </x14:dxf>
          </x14:cfRule>
          <x14:cfRule type="expression" priority="597" id="{11C674EA-470F-4C5B-90FF-6903BAC8537E}">
            <xm:f>$Y$224=Validations!$Q$7</xm:f>
            <x14:dxf>
              <fill>
                <patternFill patternType="solid">
                  <bgColor rgb="FFFF0000"/>
                </patternFill>
              </fill>
            </x14:dxf>
          </x14:cfRule>
          <xm:sqref>Y224:AG224</xm:sqref>
        </x14:conditionalFormatting>
        <x14:conditionalFormatting xmlns:xm="http://schemas.microsoft.com/office/excel/2006/main">
          <x14:cfRule type="expression" priority="393" id="{43D8ECC2-47B3-4CEF-A023-2EED33AE5DB9}">
            <xm:f>$AA$35=Validations!$B$3</xm:f>
            <x14:dxf>
              <fill>
                <patternFill patternType="solid">
                  <bgColor rgb="FFFF6600"/>
                </patternFill>
              </fill>
            </x14:dxf>
          </x14:cfRule>
          <x14:cfRule type="expression" priority="403" id="{FB0DE8A3-3B86-4E1D-BEF0-F7AFBA6E616B}">
            <xm:f>$AA$35=Validations!$B$2</xm:f>
            <x14:dxf>
              <fill>
                <patternFill>
                  <bgColor rgb="FF00B050"/>
                </patternFill>
              </fill>
            </x14:dxf>
          </x14:cfRule>
          <xm:sqref>AA35</xm:sqref>
        </x14:conditionalFormatting>
        <x14:conditionalFormatting xmlns:xm="http://schemas.microsoft.com/office/excel/2006/main">
          <x14:cfRule type="expression" priority="402" id="{197D9819-AE47-49A3-BC6D-ABF8BE98547E}">
            <xm:f>$AA$59=Validations!$B$2</xm:f>
            <x14:dxf>
              <fill>
                <patternFill>
                  <bgColor rgb="FF00B050"/>
                </patternFill>
              </fill>
            </x14:dxf>
          </x14:cfRule>
          <x14:cfRule type="expression" priority="392" id="{13294E84-B6C6-43B0-B1B3-DEB2A8FB9ECE}">
            <xm:f>$AA$59=Validations!$B$3</xm:f>
            <x14:dxf>
              <fill>
                <patternFill patternType="solid">
                  <bgColor rgb="FFFF6600"/>
                </patternFill>
              </fill>
            </x14:dxf>
          </x14:cfRule>
          <xm:sqref>AA59</xm:sqref>
        </x14:conditionalFormatting>
        <x14:conditionalFormatting xmlns:xm="http://schemas.microsoft.com/office/excel/2006/main">
          <x14:cfRule type="expression" priority="401" id="{A911BAB4-2D7D-4D5E-B231-64872104F99B}">
            <xm:f>$AA$75=Validations!$B$2</xm:f>
            <x14:dxf>
              <fill>
                <patternFill>
                  <bgColor rgb="FF00B050"/>
                </patternFill>
              </fill>
            </x14:dxf>
          </x14:cfRule>
          <x14:cfRule type="expression" priority="391" id="{F015FCED-6766-48B2-847A-B8418C36ECF6}">
            <xm:f>$AA$75=Validations!$B$3</xm:f>
            <x14:dxf>
              <fill>
                <patternFill patternType="solid">
                  <bgColor rgb="FFFF6600"/>
                </patternFill>
              </fill>
            </x14:dxf>
          </x14:cfRule>
          <xm:sqref>AA75</xm:sqref>
        </x14:conditionalFormatting>
        <x14:conditionalFormatting xmlns:xm="http://schemas.microsoft.com/office/excel/2006/main">
          <x14:cfRule type="expression" priority="399" id="{A089831B-CF04-4787-8002-5B1EB51ABBED}">
            <xm:f>$AA$89=Validations!$B$2</xm:f>
            <x14:dxf>
              <fill>
                <patternFill>
                  <bgColor rgb="FF00B050"/>
                </patternFill>
              </fill>
            </x14:dxf>
          </x14:cfRule>
          <x14:cfRule type="expression" priority="389" id="{81ACE3B7-AE47-4DFA-9081-99F3354274BA}">
            <xm:f>$AA$89=Validations!$B$3</xm:f>
            <x14:dxf>
              <fill>
                <patternFill patternType="solid">
                  <bgColor rgb="FFFF6600"/>
                </patternFill>
              </fill>
            </x14:dxf>
          </x14:cfRule>
          <xm:sqref>AA89</xm:sqref>
        </x14:conditionalFormatting>
        <x14:conditionalFormatting xmlns:xm="http://schemas.microsoft.com/office/excel/2006/main">
          <x14:cfRule type="expression" priority="398" id="{7C6F7C6E-6858-4B29-81A8-A668FF8C12AE}">
            <xm:f>$AA$96=Validations!$B$2</xm:f>
            <x14:dxf>
              <fill>
                <patternFill>
                  <bgColor rgb="FF00B050"/>
                </patternFill>
              </fill>
            </x14:dxf>
          </x14:cfRule>
          <x14:cfRule type="expression" priority="388" id="{0C5377DF-4BA5-409F-8BB3-42EACA80269C}">
            <xm:f>$AA$96=Validations!$B$3</xm:f>
            <x14:dxf>
              <fill>
                <patternFill patternType="solid">
                  <bgColor rgb="FFFF6600"/>
                </patternFill>
              </fill>
            </x14:dxf>
          </x14:cfRule>
          <xm:sqref>AA96</xm:sqref>
        </x14:conditionalFormatting>
        <x14:conditionalFormatting xmlns:xm="http://schemas.microsoft.com/office/excel/2006/main">
          <x14:cfRule type="expression" priority="397" id="{D8AE7B4E-AE4C-4884-8185-B499AE1ED783}">
            <xm:f>$AA$115=Validations!$B$2</xm:f>
            <x14:dxf>
              <fill>
                <patternFill>
                  <bgColor rgb="FF00B050"/>
                </patternFill>
              </fill>
            </x14:dxf>
          </x14:cfRule>
          <x14:cfRule type="expression" priority="387" id="{E2DD0039-5F3D-4E74-B12A-8FBAA1B11389}">
            <xm:f>$AA$115=Validations!$B$3</xm:f>
            <x14:dxf>
              <fill>
                <patternFill patternType="solid">
                  <bgColor rgb="FFFF6600"/>
                </patternFill>
              </fill>
            </x14:dxf>
          </x14:cfRule>
          <xm:sqref>AA115</xm:sqref>
        </x14:conditionalFormatting>
        <x14:conditionalFormatting xmlns:xm="http://schemas.microsoft.com/office/excel/2006/main">
          <x14:cfRule type="expression" priority="396" id="{F86BE58E-6F96-4E9D-9512-8C00FF5EF7EA}">
            <xm:f>$AA$152=Validations!$B$2</xm:f>
            <x14:dxf>
              <fill>
                <patternFill patternType="solid">
                  <bgColor rgb="FF00B050"/>
                </patternFill>
              </fill>
            </x14:dxf>
          </x14:cfRule>
          <x14:cfRule type="expression" priority="386" id="{8E818810-4740-4035-89AA-F48495A1D9A5}">
            <xm:f>$AA$152=Validations!$B$3</xm:f>
            <x14:dxf>
              <fill>
                <patternFill patternType="solid">
                  <bgColor rgb="FFFF0000"/>
                </patternFill>
              </fill>
            </x14:dxf>
          </x14:cfRule>
          <xm:sqref>AA152</xm:sqref>
        </x14:conditionalFormatting>
        <x14:conditionalFormatting xmlns:xm="http://schemas.microsoft.com/office/excel/2006/main">
          <x14:cfRule type="expression" priority="395" id="{C7DB12E2-9762-43C3-B8D9-2ED627A29C57}">
            <xm:f>$AA$172=Validations!$B$2</xm:f>
            <x14:dxf>
              <fill>
                <patternFill>
                  <bgColor rgb="FF00B050"/>
                </patternFill>
              </fill>
            </x14:dxf>
          </x14:cfRule>
          <x14:cfRule type="expression" priority="385" id="{78309832-8E12-45F0-8B03-7D2DBBA91B64}">
            <xm:f>$AA$172=Validations!$B$3</xm:f>
            <x14:dxf>
              <fill>
                <patternFill patternType="solid">
                  <bgColor rgb="FFFF6600"/>
                </patternFill>
              </fill>
            </x14:dxf>
          </x14:cfRule>
          <xm:sqref>AA172</xm:sqref>
        </x14:conditionalFormatting>
        <x14:conditionalFormatting xmlns:xm="http://schemas.microsoft.com/office/excel/2006/main">
          <x14:cfRule type="containsText" priority="602" operator="containsText" id="{29FF443A-C12D-4EC8-A086-6A528AAD38C4}">
            <xm:f>NOT(ISERROR(SEARCH(#REF!=yes,AA96)))</xm:f>
            <xm:f>#REF!=yes</xm:f>
            <x14:dxf>
              <font>
                <color rgb="FF9C0006"/>
              </font>
              <fill>
                <patternFill>
                  <bgColor rgb="FFFFC7CE"/>
                </patternFill>
              </fill>
            </x14:dxf>
          </x14:cfRule>
          <xm:sqref>AA96:AC96</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1F000000}">
          <x14:formula1>
            <xm:f>Validations!$Q$7:$Q$10</xm:f>
          </x14:formula1>
          <xm:sqref>Y224:AG224 Y211:AG211</xm:sqref>
        </x14:dataValidation>
        <x14:dataValidation type="list" allowBlank="1" showInputMessage="1" showErrorMessage="1" xr:uid="{64C0AADF-0BEB-40C2-86CC-82BD31774671}">
          <x14:formula1>
            <xm:f>Validations!$AB$2:$AB$17</xm:f>
          </x14:formula1>
          <xm:sqref>P177 U177:AD177</xm:sqref>
        </x14:dataValidation>
        <x14:dataValidation type="list" operator="greaterThanOrEqual" allowBlank="1" showInputMessage="1" showErrorMessage="1" xr:uid="{43E2A8AE-D901-47AB-A52C-0E0940EA38A2}">
          <x14:formula1>
            <xm:f>Validations!$B$2:$B$3</xm:f>
          </x14:formula1>
          <xm:sqref>G182:AD182</xm:sqref>
        </x14:dataValidation>
        <x14:dataValidation type="list" allowBlank="1" showInputMessage="1" showErrorMessage="1" xr:uid="{BEAEECDF-F5D6-44E5-BCBA-F51B8325720E}">
          <x14:formula1>
            <xm:f>Validations!$B$2:$B$3</xm:f>
          </x14:formula1>
          <xm:sqref>G160:AD160</xm:sqref>
        </x14:dataValidation>
        <x14:dataValidation type="list" allowBlank="1" showInputMessage="1" showErrorMessage="1" xr:uid="{07A448CC-769F-43DB-B393-9B05478E7CF8}">
          <x14:formula1>
            <xm:f>Validations!$AF$2:$AF$5</xm:f>
          </x14:formula1>
          <xm:sqref>G180:AD180</xm:sqref>
        </x14:dataValidation>
        <x14:dataValidation type="list" allowBlank="1" showInputMessage="1" showErrorMessage="1" xr:uid="{C88DEFE8-2F07-42EF-9CA7-113453DB3F4D}">
          <x14:formula1>
            <xm:f>Validations!$D$2:$D$5</xm:f>
          </x14:formula1>
          <xm:sqref>G23:L23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XFC57"/>
  <sheetViews>
    <sheetView showGridLines="0" zoomScale="80" zoomScaleNormal="80" workbookViewId="0">
      <pane ySplit="3" topLeftCell="A22" activePane="bottomLeft" state="frozen"/>
      <selection activeCell="G176" sqref="G176:AB176"/>
      <selection pane="bottomLeft" activeCell="B34" sqref="B34:AK40"/>
    </sheetView>
  </sheetViews>
  <sheetFormatPr defaultColWidth="0" defaultRowHeight="13.8" zeroHeight="1" x14ac:dyDescent="0.25"/>
  <cols>
    <col min="1" max="1" width="3.36328125" style="4" customWidth="1"/>
    <col min="2" max="2" width="4.36328125" style="4" customWidth="1"/>
    <col min="3" max="3" width="5.26953125" style="4" customWidth="1"/>
    <col min="4" max="5" width="3.36328125" style="4" customWidth="1"/>
    <col min="6" max="6" width="5" style="4" customWidth="1"/>
    <col min="7" max="7" width="5.81640625" style="4" customWidth="1"/>
    <col min="8" max="8" width="2.7265625" style="4" customWidth="1"/>
    <col min="9" max="9" width="6.453125" style="4" customWidth="1"/>
    <col min="10" max="10" width="6" style="4" customWidth="1"/>
    <col min="11" max="16" width="3.36328125" style="4" customWidth="1"/>
    <col min="17" max="17" width="2.26953125" style="4" customWidth="1"/>
    <col min="18" max="38" width="3.36328125" style="4" customWidth="1"/>
    <col min="39" max="52" width="3.36328125" style="4" hidden="1" customWidth="1"/>
    <col min="53" max="16383" width="9.26953125" style="4" hidden="1"/>
    <col min="16384" max="16384" width="0" style="4" hidden="1"/>
  </cols>
  <sheetData>
    <row r="1" spans="2:37" s="3" customFormat="1" ht="19.8" x14ac:dyDescent="0.3">
      <c r="B1" s="1" t="s">
        <v>171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2:37" ht="16.2" x14ac:dyDescent="0.3">
      <c r="B2" s="615"/>
      <c r="C2" s="615"/>
      <c r="D2" s="615"/>
      <c r="E2" s="615"/>
      <c r="F2" s="615"/>
      <c r="G2" s="615"/>
      <c r="H2" s="615"/>
      <c r="I2" s="615"/>
      <c r="J2" s="615"/>
      <c r="K2" s="615"/>
      <c r="L2" s="615"/>
      <c r="M2" s="615"/>
      <c r="N2" s="615"/>
      <c r="O2" s="615"/>
      <c r="P2" s="615"/>
      <c r="Q2" s="615"/>
      <c r="R2" s="615"/>
      <c r="S2" s="615"/>
      <c r="T2" s="615"/>
      <c r="U2" s="615"/>
      <c r="V2" s="615"/>
      <c r="W2" s="615"/>
      <c r="X2" s="615"/>
      <c r="Y2" s="615"/>
      <c r="Z2" s="615"/>
      <c r="AA2" s="615"/>
      <c r="AB2" s="615"/>
      <c r="AC2" s="615"/>
      <c r="AD2" s="615"/>
      <c r="AE2" s="615"/>
      <c r="AF2" s="615"/>
      <c r="AG2" s="615"/>
      <c r="AH2" s="615"/>
      <c r="AI2" s="615"/>
      <c r="AJ2" s="615"/>
      <c r="AK2" s="615"/>
    </row>
    <row r="3" spans="2:37" ht="22.2" x14ac:dyDescent="0.35">
      <c r="B3" s="619" t="s">
        <v>172</v>
      </c>
      <c r="C3" s="620"/>
      <c r="D3" s="620"/>
      <c r="E3" s="620"/>
      <c r="F3" s="620"/>
      <c r="G3" s="620"/>
      <c r="H3" s="620"/>
      <c r="I3" s="620"/>
      <c r="J3" s="620"/>
      <c r="K3" s="620"/>
      <c r="L3" s="620"/>
      <c r="M3" s="620"/>
      <c r="N3" s="620"/>
      <c r="O3" s="620"/>
      <c r="P3" s="620"/>
      <c r="Q3" s="620"/>
      <c r="R3" s="620"/>
      <c r="S3" s="620"/>
      <c r="T3" s="620"/>
      <c r="U3" s="620"/>
      <c r="V3" s="620"/>
      <c r="W3" s="620"/>
      <c r="X3" s="620"/>
      <c r="Y3" s="620"/>
      <c r="Z3" s="620"/>
      <c r="AA3" s="620"/>
      <c r="AB3" s="620"/>
      <c r="AC3" s="620"/>
      <c r="AD3" s="620"/>
      <c r="AE3" s="621"/>
      <c r="AF3" s="621"/>
      <c r="AG3" s="621"/>
      <c r="AH3" s="621"/>
      <c r="AI3" s="621"/>
      <c r="AJ3" s="621"/>
      <c r="AK3" s="621"/>
    </row>
    <row r="4" spans="2:37" ht="16.8" thickBot="1" x14ac:dyDescent="0.35">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row>
    <row r="5" spans="2:37" ht="30" customHeight="1" thickTop="1" thickBot="1" x14ac:dyDescent="0.3">
      <c r="B5" s="63" t="s">
        <v>173</v>
      </c>
      <c r="C5" s="622" t="s">
        <v>174</v>
      </c>
      <c r="D5" s="623"/>
      <c r="E5" s="623"/>
      <c r="F5" s="623"/>
      <c r="G5" s="623"/>
      <c r="H5" s="623"/>
      <c r="I5" s="623"/>
      <c r="J5" s="623"/>
      <c r="K5" s="623"/>
      <c r="L5" s="623"/>
      <c r="M5" s="623"/>
      <c r="N5" s="623"/>
      <c r="O5" s="623"/>
      <c r="P5" s="623"/>
      <c r="Q5" s="623"/>
      <c r="R5" s="623"/>
      <c r="S5" s="623"/>
      <c r="T5" s="623"/>
      <c r="U5" s="623"/>
      <c r="V5" s="623"/>
      <c r="W5" s="623"/>
      <c r="X5" s="623"/>
      <c r="Y5" s="623"/>
      <c r="Z5" s="623"/>
      <c r="AA5" s="623"/>
      <c r="AB5" s="623"/>
      <c r="AC5" s="623"/>
      <c r="AD5" s="623"/>
      <c r="AE5" s="623"/>
      <c r="AF5" s="627" t="s">
        <v>10</v>
      </c>
      <c r="AG5" s="628"/>
      <c r="AH5" s="629"/>
      <c r="AI5" s="630" t="s">
        <v>42</v>
      </c>
      <c r="AJ5" s="631"/>
      <c r="AK5" s="632"/>
    </row>
    <row r="6" spans="2:37" ht="30" customHeight="1" x14ac:dyDescent="0.25">
      <c r="B6" s="259">
        <v>1</v>
      </c>
      <c r="C6" s="624" t="s">
        <v>175</v>
      </c>
      <c r="D6" s="625"/>
      <c r="E6" s="625"/>
      <c r="F6" s="625"/>
      <c r="G6" s="625"/>
      <c r="H6" s="625"/>
      <c r="I6" s="625"/>
      <c r="J6" s="625"/>
      <c r="K6" s="625"/>
      <c r="L6" s="625"/>
      <c r="M6" s="625"/>
      <c r="N6" s="625"/>
      <c r="O6" s="625"/>
      <c r="P6" s="625"/>
      <c r="Q6" s="625"/>
      <c r="R6" s="625"/>
      <c r="S6" s="625"/>
      <c r="T6" s="625"/>
      <c r="U6" s="625"/>
      <c r="V6" s="625"/>
      <c r="W6" s="625"/>
      <c r="X6" s="625"/>
      <c r="Y6" s="625"/>
      <c r="Z6" s="625"/>
      <c r="AA6" s="625"/>
      <c r="AB6" s="625"/>
      <c r="AC6" s="625"/>
      <c r="AD6" s="625"/>
      <c r="AE6" s="626"/>
      <c r="AF6" s="633"/>
      <c r="AG6" s="634"/>
      <c r="AH6" s="635"/>
      <c r="AI6" s="636"/>
      <c r="AJ6" s="634"/>
      <c r="AK6" s="637"/>
    </row>
    <row r="7" spans="2:37" ht="30" customHeight="1" x14ac:dyDescent="0.25">
      <c r="B7" s="260">
        <v>2</v>
      </c>
      <c r="C7" s="616" t="s">
        <v>176</v>
      </c>
      <c r="D7" s="617"/>
      <c r="E7" s="617"/>
      <c r="F7" s="617"/>
      <c r="G7" s="617"/>
      <c r="H7" s="617"/>
      <c r="I7" s="617"/>
      <c r="J7" s="617"/>
      <c r="K7" s="617"/>
      <c r="L7" s="617"/>
      <c r="M7" s="617"/>
      <c r="N7" s="617"/>
      <c r="O7" s="617"/>
      <c r="P7" s="617"/>
      <c r="Q7" s="617"/>
      <c r="R7" s="617"/>
      <c r="S7" s="617"/>
      <c r="T7" s="617"/>
      <c r="U7" s="617"/>
      <c r="V7" s="617"/>
      <c r="W7" s="617"/>
      <c r="X7" s="617"/>
      <c r="Y7" s="617"/>
      <c r="Z7" s="617"/>
      <c r="AA7" s="617"/>
      <c r="AB7" s="617"/>
      <c r="AC7" s="617"/>
      <c r="AD7" s="617"/>
      <c r="AE7" s="618"/>
      <c r="AF7" s="606"/>
      <c r="AG7" s="607"/>
      <c r="AH7" s="608"/>
      <c r="AI7" s="609"/>
      <c r="AJ7" s="607"/>
      <c r="AK7" s="610"/>
    </row>
    <row r="8" spans="2:37" ht="30" customHeight="1" x14ac:dyDescent="0.25">
      <c r="B8" s="260">
        <v>3</v>
      </c>
      <c r="C8" s="638" t="s">
        <v>177</v>
      </c>
      <c r="D8" s="617"/>
      <c r="E8" s="617"/>
      <c r="F8" s="617"/>
      <c r="G8" s="617"/>
      <c r="H8" s="617"/>
      <c r="I8" s="617"/>
      <c r="J8" s="617"/>
      <c r="K8" s="617"/>
      <c r="L8" s="617"/>
      <c r="M8" s="617"/>
      <c r="N8" s="617"/>
      <c r="O8" s="617"/>
      <c r="P8" s="617"/>
      <c r="Q8" s="617"/>
      <c r="R8" s="617"/>
      <c r="S8" s="617"/>
      <c r="T8" s="617"/>
      <c r="U8" s="617"/>
      <c r="V8" s="617"/>
      <c r="W8" s="617"/>
      <c r="X8" s="617"/>
      <c r="Y8" s="617"/>
      <c r="Z8" s="617"/>
      <c r="AA8" s="617"/>
      <c r="AB8" s="617"/>
      <c r="AC8" s="617"/>
      <c r="AD8" s="617"/>
      <c r="AE8" s="618"/>
      <c r="AF8" s="606"/>
      <c r="AG8" s="607"/>
      <c r="AH8" s="608"/>
      <c r="AI8" s="609"/>
      <c r="AJ8" s="607"/>
      <c r="AK8" s="610"/>
    </row>
    <row r="9" spans="2:37" ht="30" customHeight="1" x14ac:dyDescent="0.25">
      <c r="B9" s="260">
        <v>4</v>
      </c>
      <c r="C9" s="638" t="s">
        <v>178</v>
      </c>
      <c r="D9" s="617"/>
      <c r="E9" s="617"/>
      <c r="F9" s="617"/>
      <c r="G9" s="617"/>
      <c r="H9" s="617"/>
      <c r="I9" s="617"/>
      <c r="J9" s="617"/>
      <c r="K9" s="617"/>
      <c r="L9" s="617"/>
      <c r="M9" s="617"/>
      <c r="N9" s="617"/>
      <c r="O9" s="617"/>
      <c r="P9" s="617"/>
      <c r="Q9" s="617"/>
      <c r="R9" s="617"/>
      <c r="S9" s="617"/>
      <c r="T9" s="617"/>
      <c r="U9" s="617"/>
      <c r="V9" s="617"/>
      <c r="W9" s="617"/>
      <c r="X9" s="617"/>
      <c r="Y9" s="617"/>
      <c r="Z9" s="617"/>
      <c r="AA9" s="617"/>
      <c r="AB9" s="617"/>
      <c r="AC9" s="617"/>
      <c r="AD9" s="617"/>
      <c r="AE9" s="618"/>
      <c r="AF9" s="606"/>
      <c r="AG9" s="607"/>
      <c r="AH9" s="608"/>
      <c r="AI9" s="609"/>
      <c r="AJ9" s="607"/>
      <c r="AK9" s="610"/>
    </row>
    <row r="10" spans="2:37" ht="30" customHeight="1" x14ac:dyDescent="0.25">
      <c r="B10" s="260">
        <v>5</v>
      </c>
      <c r="C10" s="638" t="s">
        <v>179</v>
      </c>
      <c r="D10" s="617"/>
      <c r="E10" s="617"/>
      <c r="F10" s="617"/>
      <c r="G10" s="617"/>
      <c r="H10" s="617"/>
      <c r="I10" s="617"/>
      <c r="J10" s="617"/>
      <c r="K10" s="617"/>
      <c r="L10" s="617"/>
      <c r="M10" s="617"/>
      <c r="N10" s="617"/>
      <c r="O10" s="617"/>
      <c r="P10" s="617"/>
      <c r="Q10" s="617"/>
      <c r="R10" s="617"/>
      <c r="S10" s="617"/>
      <c r="T10" s="617"/>
      <c r="U10" s="617"/>
      <c r="V10" s="617"/>
      <c r="W10" s="617"/>
      <c r="X10" s="617"/>
      <c r="Y10" s="617"/>
      <c r="Z10" s="617"/>
      <c r="AA10" s="617"/>
      <c r="AB10" s="617"/>
      <c r="AC10" s="617"/>
      <c r="AD10" s="617"/>
      <c r="AE10" s="618"/>
      <c r="AF10" s="606"/>
      <c r="AG10" s="607"/>
      <c r="AH10" s="608"/>
      <c r="AI10" s="609"/>
      <c r="AJ10" s="607"/>
      <c r="AK10" s="610"/>
    </row>
    <row r="11" spans="2:37" ht="30" customHeight="1" x14ac:dyDescent="0.25">
      <c r="B11" s="260">
        <v>6</v>
      </c>
      <c r="C11" s="638" t="s">
        <v>180</v>
      </c>
      <c r="D11" s="617"/>
      <c r="E11" s="617"/>
      <c r="F11" s="617"/>
      <c r="G11" s="617"/>
      <c r="H11" s="617"/>
      <c r="I11" s="617"/>
      <c r="J11" s="617"/>
      <c r="K11" s="617"/>
      <c r="L11" s="617"/>
      <c r="M11" s="617"/>
      <c r="N11" s="617"/>
      <c r="O11" s="617"/>
      <c r="P11" s="617"/>
      <c r="Q11" s="617"/>
      <c r="R11" s="617"/>
      <c r="S11" s="617"/>
      <c r="T11" s="617"/>
      <c r="U11" s="617"/>
      <c r="V11" s="617"/>
      <c r="W11" s="617"/>
      <c r="X11" s="617"/>
      <c r="Y11" s="617"/>
      <c r="Z11" s="617"/>
      <c r="AA11" s="617"/>
      <c r="AB11" s="617"/>
      <c r="AC11" s="617"/>
      <c r="AD11" s="617"/>
      <c r="AE11" s="618"/>
      <c r="AF11" s="606"/>
      <c r="AG11" s="607"/>
      <c r="AH11" s="608"/>
      <c r="AI11" s="609"/>
      <c r="AJ11" s="607"/>
      <c r="AK11" s="610"/>
    </row>
    <row r="12" spans="2:37" ht="30" customHeight="1" x14ac:dyDescent="0.25">
      <c r="B12" s="260">
        <v>7</v>
      </c>
      <c r="C12" s="638" t="s">
        <v>181</v>
      </c>
      <c r="D12" s="617"/>
      <c r="E12" s="617"/>
      <c r="F12" s="617"/>
      <c r="G12" s="617"/>
      <c r="H12" s="617"/>
      <c r="I12" s="617"/>
      <c r="J12" s="617"/>
      <c r="K12" s="617"/>
      <c r="L12" s="617"/>
      <c r="M12" s="617"/>
      <c r="N12" s="617"/>
      <c r="O12" s="617"/>
      <c r="P12" s="617"/>
      <c r="Q12" s="617"/>
      <c r="R12" s="617"/>
      <c r="S12" s="617"/>
      <c r="T12" s="617"/>
      <c r="U12" s="617"/>
      <c r="V12" s="617"/>
      <c r="W12" s="617"/>
      <c r="X12" s="617"/>
      <c r="Y12" s="617"/>
      <c r="Z12" s="617"/>
      <c r="AA12" s="617"/>
      <c r="AB12" s="617"/>
      <c r="AC12" s="617"/>
      <c r="AD12" s="617"/>
      <c r="AE12" s="618"/>
      <c r="AF12" s="606"/>
      <c r="AG12" s="607"/>
      <c r="AH12" s="608"/>
      <c r="AI12" s="609"/>
      <c r="AJ12" s="607"/>
      <c r="AK12" s="610"/>
    </row>
    <row r="13" spans="2:37" ht="30" customHeight="1" x14ac:dyDescent="0.25">
      <c r="B13" s="260">
        <v>8</v>
      </c>
      <c r="C13" s="638" t="s">
        <v>182</v>
      </c>
      <c r="D13" s="617"/>
      <c r="E13" s="617"/>
      <c r="F13" s="617"/>
      <c r="G13" s="617"/>
      <c r="H13" s="617"/>
      <c r="I13" s="617"/>
      <c r="J13" s="617"/>
      <c r="K13" s="617"/>
      <c r="L13" s="617"/>
      <c r="M13" s="617"/>
      <c r="N13" s="617"/>
      <c r="O13" s="617"/>
      <c r="P13" s="617"/>
      <c r="Q13" s="617"/>
      <c r="R13" s="617"/>
      <c r="S13" s="617"/>
      <c r="T13" s="617"/>
      <c r="U13" s="617"/>
      <c r="V13" s="617"/>
      <c r="W13" s="617"/>
      <c r="X13" s="617"/>
      <c r="Y13" s="617"/>
      <c r="Z13" s="617"/>
      <c r="AA13" s="617"/>
      <c r="AB13" s="617"/>
      <c r="AC13" s="617"/>
      <c r="AD13" s="617"/>
      <c r="AE13" s="618"/>
      <c r="AF13" s="606"/>
      <c r="AG13" s="613"/>
      <c r="AH13" s="614"/>
      <c r="AI13" s="609"/>
      <c r="AJ13" s="611"/>
      <c r="AK13" s="612"/>
    </row>
    <row r="14" spans="2:37" ht="30" customHeight="1" x14ac:dyDescent="0.25">
      <c r="B14" s="261">
        <v>9</v>
      </c>
      <c r="C14" s="616" t="s">
        <v>183</v>
      </c>
      <c r="D14" s="642"/>
      <c r="E14" s="642"/>
      <c r="F14" s="642"/>
      <c r="G14" s="642"/>
      <c r="H14" s="642"/>
      <c r="I14" s="642"/>
      <c r="J14" s="642"/>
      <c r="K14" s="642"/>
      <c r="L14" s="642"/>
      <c r="M14" s="642"/>
      <c r="N14" s="642"/>
      <c r="O14" s="642"/>
      <c r="P14" s="642"/>
      <c r="Q14" s="642"/>
      <c r="R14" s="642"/>
      <c r="S14" s="642"/>
      <c r="T14" s="642"/>
      <c r="U14" s="642"/>
      <c r="V14" s="642"/>
      <c r="W14" s="642"/>
      <c r="X14" s="642"/>
      <c r="Y14" s="642"/>
      <c r="Z14" s="642"/>
      <c r="AA14" s="642"/>
      <c r="AB14" s="642"/>
      <c r="AC14" s="642"/>
      <c r="AD14" s="642"/>
      <c r="AE14" s="643"/>
      <c r="AF14" s="606"/>
      <c r="AG14" s="607"/>
      <c r="AH14" s="608"/>
      <c r="AI14" s="609"/>
      <c r="AJ14" s="607"/>
      <c r="AK14" s="610"/>
    </row>
    <row r="15" spans="2:37" ht="30" customHeight="1" thickBot="1" x14ac:dyDescent="0.3">
      <c r="B15" s="667">
        <v>10</v>
      </c>
      <c r="C15" s="639" t="s">
        <v>184</v>
      </c>
      <c r="D15" s="640"/>
      <c r="E15" s="640"/>
      <c r="F15" s="640"/>
      <c r="G15" s="640"/>
      <c r="H15" s="640"/>
      <c r="I15" s="640"/>
      <c r="J15" s="640"/>
      <c r="K15" s="640"/>
      <c r="L15" s="640"/>
      <c r="M15" s="640"/>
      <c r="N15" s="640"/>
      <c r="O15" s="640"/>
      <c r="P15" s="640"/>
      <c r="Q15" s="640"/>
      <c r="R15" s="640"/>
      <c r="S15" s="640"/>
      <c r="T15" s="640"/>
      <c r="U15" s="640"/>
      <c r="V15" s="640"/>
      <c r="W15" s="640"/>
      <c r="X15" s="640"/>
      <c r="Y15" s="640"/>
      <c r="Z15" s="640"/>
      <c r="AA15" s="640"/>
      <c r="AB15" s="640"/>
      <c r="AC15" s="640"/>
      <c r="AD15" s="640"/>
      <c r="AE15" s="641"/>
      <c r="AF15" s="674"/>
      <c r="AG15" s="675"/>
      <c r="AH15" s="676"/>
      <c r="AI15" s="669"/>
      <c r="AJ15" s="670"/>
      <c r="AK15" s="671"/>
    </row>
    <row r="16" spans="2:37" ht="30" customHeight="1" x14ac:dyDescent="0.25">
      <c r="B16" s="668"/>
      <c r="C16" s="656" t="s">
        <v>185</v>
      </c>
      <c r="D16" s="657"/>
      <c r="E16" s="657"/>
      <c r="F16" s="657"/>
      <c r="G16" s="657"/>
      <c r="H16" s="657"/>
      <c r="I16" s="657"/>
      <c r="J16" s="658"/>
      <c r="K16" s="659"/>
      <c r="L16" s="660"/>
      <c r="M16" s="660"/>
      <c r="N16" s="660"/>
      <c r="O16" s="660"/>
      <c r="P16" s="660"/>
      <c r="Q16" s="660"/>
      <c r="R16" s="660"/>
      <c r="S16" s="660"/>
      <c r="T16" s="660"/>
      <c r="U16" s="660"/>
      <c r="V16" s="660"/>
      <c r="W16" s="660"/>
      <c r="X16" s="660"/>
      <c r="Y16" s="660"/>
      <c r="Z16" s="660"/>
      <c r="AA16" s="660"/>
      <c r="AB16" s="660"/>
      <c r="AC16" s="660"/>
      <c r="AD16" s="660"/>
      <c r="AE16" s="660"/>
      <c r="AF16" s="672"/>
      <c r="AG16" s="673"/>
      <c r="AH16" s="673"/>
      <c r="AI16" s="673"/>
      <c r="AJ16" s="673"/>
      <c r="AK16" s="673"/>
    </row>
    <row r="17" spans="2:37" ht="30" customHeight="1" thickTop="1" thickBot="1" x14ac:dyDescent="0.3"/>
    <row r="18" spans="2:37" s="29" customFormat="1" ht="30" customHeight="1" thickTop="1" thickBot="1" x14ac:dyDescent="0.4">
      <c r="B18" s="644" t="s">
        <v>186</v>
      </c>
      <c r="C18" s="645"/>
      <c r="D18" s="645"/>
      <c r="E18" s="645"/>
      <c r="F18" s="645"/>
      <c r="G18" s="645"/>
      <c r="H18" s="645"/>
      <c r="I18" s="645"/>
      <c r="J18" s="645"/>
      <c r="K18" s="645"/>
      <c r="L18" s="645"/>
      <c r="M18" s="645"/>
      <c r="N18" s="645"/>
      <c r="O18" s="645"/>
      <c r="P18" s="645"/>
      <c r="Q18" s="645"/>
      <c r="R18" s="645"/>
      <c r="S18" s="645"/>
      <c r="T18" s="645"/>
      <c r="U18" s="645"/>
      <c r="V18" s="645"/>
      <c r="W18" s="645"/>
      <c r="X18" s="645"/>
      <c r="Y18" s="645"/>
      <c r="Z18" s="646"/>
      <c r="AA18" s="664" t="str">
        <f>IF(OR(ISBLANK(AF6),ISBLANK(AF7),ISBLANK(AF8),ISBLANK(AF9),ISBLANK(AF10),ISBLANK(AF11),ISBLANK(AF12),ISBLANK(AF13),ISBLANK(AF14),ISBLANK(AF15)),"",IF(OR(AF6=Validations!B2,AF7=Validations!B2,AF8=Validations!B2,AF9=Validations!B2,AF10=Validations!B2,AF11=Validations!B2,AF12=Validations!B2,AF13=Validations!B2,AF14=Validations!B2,AF15=Validations!B2),Validations!R3,Validations!R2))</f>
        <v/>
      </c>
      <c r="AB18" s="665"/>
      <c r="AC18" s="665"/>
      <c r="AD18" s="665"/>
      <c r="AE18" s="665"/>
      <c r="AF18" s="665"/>
      <c r="AG18" s="665"/>
      <c r="AH18" s="665"/>
      <c r="AI18" s="665"/>
      <c r="AJ18" s="665"/>
      <c r="AK18" s="666"/>
    </row>
    <row r="19" spans="2:37" ht="30" customHeight="1" thickTop="1" thickBot="1" x14ac:dyDescent="0.3"/>
    <row r="20" spans="2:37" s="29" customFormat="1" ht="30" customHeight="1" thickTop="1" thickBot="1" x14ac:dyDescent="0.4">
      <c r="B20" s="644" t="s">
        <v>187</v>
      </c>
      <c r="C20" s="645"/>
      <c r="D20" s="645"/>
      <c r="E20" s="645"/>
      <c r="F20" s="645"/>
      <c r="G20" s="645"/>
      <c r="H20" s="645"/>
      <c r="I20" s="645"/>
      <c r="J20" s="645"/>
      <c r="K20" s="645"/>
      <c r="L20" s="645"/>
      <c r="M20" s="645"/>
      <c r="N20" s="645"/>
      <c r="O20" s="645"/>
      <c r="P20" s="645"/>
      <c r="Q20" s="645"/>
      <c r="R20" s="645"/>
      <c r="S20" s="645"/>
      <c r="T20" s="645"/>
      <c r="U20" s="645"/>
      <c r="V20" s="645"/>
      <c r="W20" s="645"/>
      <c r="X20" s="645"/>
      <c r="Y20" s="645"/>
      <c r="Z20" s="646"/>
      <c r="AA20" s="661"/>
      <c r="AB20" s="662"/>
      <c r="AC20" s="662"/>
      <c r="AD20" s="662"/>
      <c r="AE20" s="662"/>
      <c r="AF20" s="662"/>
      <c r="AG20" s="662"/>
      <c r="AH20" s="662"/>
      <c r="AI20" s="662"/>
      <c r="AJ20" s="662"/>
      <c r="AK20" s="663"/>
    </row>
    <row r="21" spans="2:37" ht="30" customHeight="1" thickTop="1" thickBot="1" x14ac:dyDescent="0.3"/>
    <row r="22" spans="2:37" s="29" customFormat="1" ht="30" customHeight="1" thickTop="1" thickBot="1" x14ac:dyDescent="0.4">
      <c r="B22" s="644" t="s">
        <v>188</v>
      </c>
      <c r="C22" s="645"/>
      <c r="D22" s="645"/>
      <c r="E22" s="645"/>
      <c r="F22" s="645"/>
      <c r="G22" s="645"/>
      <c r="H22" s="645"/>
      <c r="I22" s="645"/>
      <c r="J22" s="645"/>
      <c r="K22" s="645"/>
      <c r="L22" s="645"/>
      <c r="M22" s="645"/>
      <c r="N22" s="645"/>
      <c r="O22" s="645"/>
      <c r="P22" s="645"/>
      <c r="Q22" s="645"/>
      <c r="R22" s="645"/>
      <c r="S22" s="645"/>
      <c r="T22" s="645"/>
      <c r="U22" s="645"/>
      <c r="V22" s="645"/>
      <c r="W22" s="645"/>
      <c r="X22" s="645"/>
      <c r="Y22" s="645"/>
      <c r="Z22" s="645"/>
      <c r="AA22" s="645"/>
      <c r="AB22" s="645"/>
      <c r="AC22" s="645"/>
      <c r="AD22" s="645"/>
      <c r="AE22" s="645"/>
      <c r="AF22" s="645"/>
      <c r="AG22" s="645"/>
      <c r="AH22" s="645"/>
      <c r="AI22" s="645"/>
      <c r="AJ22" s="645"/>
      <c r="AK22" s="646"/>
    </row>
    <row r="23" spans="2:37" ht="30" customHeight="1" x14ac:dyDescent="0.25">
      <c r="B23" s="647"/>
      <c r="C23" s="648"/>
      <c r="D23" s="648"/>
      <c r="E23" s="648"/>
      <c r="F23" s="648"/>
      <c r="G23" s="648"/>
      <c r="H23" s="648"/>
      <c r="I23" s="648"/>
      <c r="J23" s="648"/>
      <c r="K23" s="648"/>
      <c r="L23" s="648"/>
      <c r="M23" s="648"/>
      <c r="N23" s="648"/>
      <c r="O23" s="648"/>
      <c r="P23" s="648"/>
      <c r="Q23" s="648"/>
      <c r="R23" s="648"/>
      <c r="S23" s="648"/>
      <c r="T23" s="648"/>
      <c r="U23" s="648"/>
      <c r="V23" s="648"/>
      <c r="W23" s="648"/>
      <c r="X23" s="648"/>
      <c r="Y23" s="648"/>
      <c r="Z23" s="648"/>
      <c r="AA23" s="648"/>
      <c r="AB23" s="648"/>
      <c r="AC23" s="648"/>
      <c r="AD23" s="648"/>
      <c r="AE23" s="648"/>
      <c r="AF23" s="648"/>
      <c r="AG23" s="648"/>
      <c r="AH23" s="648"/>
      <c r="AI23" s="648"/>
      <c r="AJ23" s="648"/>
      <c r="AK23" s="649"/>
    </row>
    <row r="24" spans="2:37" ht="30" customHeight="1" x14ac:dyDescent="0.25">
      <c r="B24" s="650"/>
      <c r="C24" s="651"/>
      <c r="D24" s="651"/>
      <c r="E24" s="651"/>
      <c r="F24" s="651"/>
      <c r="G24" s="651"/>
      <c r="H24" s="651"/>
      <c r="I24" s="651"/>
      <c r="J24" s="651"/>
      <c r="K24" s="651"/>
      <c r="L24" s="651"/>
      <c r="M24" s="651"/>
      <c r="N24" s="651"/>
      <c r="O24" s="651"/>
      <c r="P24" s="651"/>
      <c r="Q24" s="651"/>
      <c r="R24" s="651"/>
      <c r="S24" s="651"/>
      <c r="T24" s="651"/>
      <c r="U24" s="651"/>
      <c r="V24" s="651"/>
      <c r="W24" s="651"/>
      <c r="X24" s="651"/>
      <c r="Y24" s="651"/>
      <c r="Z24" s="651"/>
      <c r="AA24" s="651"/>
      <c r="AB24" s="651"/>
      <c r="AC24" s="651"/>
      <c r="AD24" s="651"/>
      <c r="AE24" s="651"/>
      <c r="AF24" s="651"/>
      <c r="AG24" s="651"/>
      <c r="AH24" s="651"/>
      <c r="AI24" s="651"/>
      <c r="AJ24" s="651"/>
      <c r="AK24" s="652"/>
    </row>
    <row r="25" spans="2:37" ht="30" customHeight="1" x14ac:dyDescent="0.25">
      <c r="B25" s="650"/>
      <c r="C25" s="651"/>
      <c r="D25" s="651"/>
      <c r="E25" s="651"/>
      <c r="F25" s="651"/>
      <c r="G25" s="651"/>
      <c r="H25" s="651"/>
      <c r="I25" s="651"/>
      <c r="J25" s="651"/>
      <c r="K25" s="651"/>
      <c r="L25" s="651"/>
      <c r="M25" s="651"/>
      <c r="N25" s="651"/>
      <c r="O25" s="651"/>
      <c r="P25" s="651"/>
      <c r="Q25" s="651"/>
      <c r="R25" s="651"/>
      <c r="S25" s="651"/>
      <c r="T25" s="651"/>
      <c r="U25" s="651"/>
      <c r="V25" s="651"/>
      <c r="W25" s="651"/>
      <c r="X25" s="651"/>
      <c r="Y25" s="651"/>
      <c r="Z25" s="651"/>
      <c r="AA25" s="651"/>
      <c r="AB25" s="651"/>
      <c r="AC25" s="651"/>
      <c r="AD25" s="651"/>
      <c r="AE25" s="651"/>
      <c r="AF25" s="651"/>
      <c r="AG25" s="651"/>
      <c r="AH25" s="651"/>
      <c r="AI25" s="651"/>
      <c r="AJ25" s="651"/>
      <c r="AK25" s="652"/>
    </row>
    <row r="26" spans="2:37" ht="30" customHeight="1" x14ac:dyDescent="0.25">
      <c r="B26" s="650"/>
      <c r="C26" s="651"/>
      <c r="D26" s="651"/>
      <c r="E26" s="651"/>
      <c r="F26" s="651"/>
      <c r="G26" s="651"/>
      <c r="H26" s="651"/>
      <c r="I26" s="651"/>
      <c r="J26" s="651"/>
      <c r="K26" s="651"/>
      <c r="L26" s="651"/>
      <c r="M26" s="651"/>
      <c r="N26" s="651"/>
      <c r="O26" s="651"/>
      <c r="P26" s="651"/>
      <c r="Q26" s="651"/>
      <c r="R26" s="651"/>
      <c r="S26" s="651"/>
      <c r="T26" s="651"/>
      <c r="U26" s="651"/>
      <c r="V26" s="651"/>
      <c r="W26" s="651"/>
      <c r="X26" s="651"/>
      <c r="Y26" s="651"/>
      <c r="Z26" s="651"/>
      <c r="AA26" s="651"/>
      <c r="AB26" s="651"/>
      <c r="AC26" s="651"/>
      <c r="AD26" s="651"/>
      <c r="AE26" s="651"/>
      <c r="AF26" s="651"/>
      <c r="AG26" s="651"/>
      <c r="AH26" s="651"/>
      <c r="AI26" s="651"/>
      <c r="AJ26" s="651"/>
      <c r="AK26" s="652"/>
    </row>
    <row r="27" spans="2:37" ht="30" customHeight="1" x14ac:dyDescent="0.25">
      <c r="B27" s="650"/>
      <c r="C27" s="651"/>
      <c r="D27" s="651"/>
      <c r="E27" s="651"/>
      <c r="F27" s="651"/>
      <c r="G27" s="651"/>
      <c r="H27" s="651"/>
      <c r="I27" s="651"/>
      <c r="J27" s="651"/>
      <c r="K27" s="651"/>
      <c r="L27" s="651"/>
      <c r="M27" s="651"/>
      <c r="N27" s="651"/>
      <c r="O27" s="651"/>
      <c r="P27" s="651"/>
      <c r="Q27" s="651"/>
      <c r="R27" s="651"/>
      <c r="S27" s="651"/>
      <c r="T27" s="651"/>
      <c r="U27" s="651"/>
      <c r="V27" s="651"/>
      <c r="W27" s="651"/>
      <c r="X27" s="651"/>
      <c r="Y27" s="651"/>
      <c r="Z27" s="651"/>
      <c r="AA27" s="651"/>
      <c r="AB27" s="651"/>
      <c r="AC27" s="651"/>
      <c r="AD27" s="651"/>
      <c r="AE27" s="651"/>
      <c r="AF27" s="651"/>
      <c r="AG27" s="651"/>
      <c r="AH27" s="651"/>
      <c r="AI27" s="651"/>
      <c r="AJ27" s="651"/>
      <c r="AK27" s="652"/>
    </row>
    <row r="28" spans="2:37" ht="30" customHeight="1" x14ac:dyDescent="0.25">
      <c r="B28" s="650"/>
      <c r="C28" s="651"/>
      <c r="D28" s="651"/>
      <c r="E28" s="651"/>
      <c r="F28" s="651"/>
      <c r="G28" s="651"/>
      <c r="H28" s="651"/>
      <c r="I28" s="651"/>
      <c r="J28" s="651"/>
      <c r="K28" s="651"/>
      <c r="L28" s="651"/>
      <c r="M28" s="651"/>
      <c r="N28" s="651"/>
      <c r="O28" s="651"/>
      <c r="P28" s="651"/>
      <c r="Q28" s="651"/>
      <c r="R28" s="651"/>
      <c r="S28" s="651"/>
      <c r="T28" s="651"/>
      <c r="U28" s="651"/>
      <c r="V28" s="651"/>
      <c r="W28" s="651"/>
      <c r="X28" s="651"/>
      <c r="Y28" s="651"/>
      <c r="Z28" s="651"/>
      <c r="AA28" s="651"/>
      <c r="AB28" s="651"/>
      <c r="AC28" s="651"/>
      <c r="AD28" s="651"/>
      <c r="AE28" s="651"/>
      <c r="AF28" s="651"/>
      <c r="AG28" s="651"/>
      <c r="AH28" s="651"/>
      <c r="AI28" s="651"/>
      <c r="AJ28" s="651"/>
      <c r="AK28" s="652"/>
    </row>
    <row r="29" spans="2:37" ht="30" customHeight="1" x14ac:dyDescent="0.25">
      <c r="B29" s="653"/>
      <c r="C29" s="654"/>
      <c r="D29" s="654"/>
      <c r="E29" s="654"/>
      <c r="F29" s="654"/>
      <c r="G29" s="654"/>
      <c r="H29" s="654"/>
      <c r="I29" s="654"/>
      <c r="J29" s="654"/>
      <c r="K29" s="654"/>
      <c r="L29" s="654"/>
      <c r="M29" s="654"/>
      <c r="N29" s="654"/>
      <c r="O29" s="654"/>
      <c r="P29" s="654"/>
      <c r="Q29" s="654"/>
      <c r="R29" s="654"/>
      <c r="S29" s="654"/>
      <c r="T29" s="654"/>
      <c r="U29" s="654"/>
      <c r="V29" s="654"/>
      <c r="W29" s="654"/>
      <c r="X29" s="654"/>
      <c r="Y29" s="654"/>
      <c r="Z29" s="654"/>
      <c r="AA29" s="654"/>
      <c r="AB29" s="654"/>
      <c r="AC29" s="654"/>
      <c r="AD29" s="654"/>
      <c r="AE29" s="654"/>
      <c r="AF29" s="654"/>
      <c r="AG29" s="654"/>
      <c r="AH29" s="654"/>
      <c r="AI29" s="654"/>
      <c r="AJ29" s="654"/>
      <c r="AK29" s="655"/>
    </row>
    <row r="30" spans="2:37" ht="30" customHeight="1" thickTop="1" thickBot="1" x14ac:dyDescent="0.3">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row>
    <row r="31" spans="2:37" s="29" customFormat="1" ht="30" customHeight="1" thickTop="1" thickBot="1" x14ac:dyDescent="0.4">
      <c r="B31" s="644" t="s">
        <v>189</v>
      </c>
      <c r="C31" s="645"/>
      <c r="D31" s="645"/>
      <c r="E31" s="645"/>
      <c r="F31" s="645"/>
      <c r="G31" s="645"/>
      <c r="H31" s="645"/>
      <c r="I31" s="645"/>
      <c r="J31" s="645"/>
      <c r="K31" s="645"/>
      <c r="L31" s="645"/>
      <c r="M31" s="645"/>
      <c r="N31" s="645"/>
      <c r="O31" s="645"/>
      <c r="P31" s="645"/>
      <c r="Q31" s="645"/>
      <c r="R31" s="645"/>
      <c r="S31" s="645"/>
      <c r="T31" s="645"/>
      <c r="U31" s="645"/>
      <c r="V31" s="645"/>
      <c r="W31" s="645"/>
      <c r="X31" s="645"/>
      <c r="Y31" s="645"/>
      <c r="Z31" s="646"/>
      <c r="AA31" s="661"/>
      <c r="AB31" s="662"/>
      <c r="AC31" s="662"/>
      <c r="AD31" s="662"/>
      <c r="AE31" s="662"/>
      <c r="AF31" s="662"/>
      <c r="AG31" s="662"/>
      <c r="AH31" s="662"/>
      <c r="AI31" s="662"/>
      <c r="AJ31" s="662"/>
      <c r="AK31" s="663"/>
    </row>
    <row r="32" spans="2:37" ht="30" customHeight="1" thickTop="1" thickBot="1" x14ac:dyDescent="0.3"/>
    <row r="33" spans="2:37" s="29" customFormat="1" ht="30" customHeight="1" thickTop="1" thickBot="1" x14ac:dyDescent="0.4">
      <c r="B33" s="644" t="s">
        <v>170</v>
      </c>
      <c r="C33" s="645"/>
      <c r="D33" s="645"/>
      <c r="E33" s="645"/>
      <c r="F33" s="645"/>
      <c r="G33" s="645"/>
      <c r="H33" s="645"/>
      <c r="I33" s="645"/>
      <c r="J33" s="645"/>
      <c r="K33" s="645"/>
      <c r="L33" s="645"/>
      <c r="M33" s="645"/>
      <c r="N33" s="645"/>
      <c r="O33" s="645"/>
      <c r="P33" s="645"/>
      <c r="Q33" s="645"/>
      <c r="R33" s="645"/>
      <c r="S33" s="645"/>
      <c r="T33" s="645"/>
      <c r="U33" s="645"/>
      <c r="V33" s="645"/>
      <c r="W33" s="645"/>
      <c r="X33" s="645"/>
      <c r="Y33" s="645"/>
      <c r="Z33" s="645"/>
      <c r="AA33" s="645"/>
      <c r="AB33" s="645"/>
      <c r="AC33" s="645"/>
      <c r="AD33" s="645"/>
      <c r="AE33" s="645"/>
      <c r="AF33" s="645"/>
      <c r="AG33" s="645"/>
      <c r="AH33" s="645"/>
      <c r="AI33" s="645"/>
      <c r="AJ33" s="645"/>
      <c r="AK33" s="646"/>
    </row>
    <row r="34" spans="2:37" ht="30" customHeight="1" thickTop="1" x14ac:dyDescent="0.25">
      <c r="B34" s="647"/>
      <c r="C34" s="648"/>
      <c r="D34" s="648"/>
      <c r="E34" s="648"/>
      <c r="F34" s="648"/>
      <c r="G34" s="648"/>
      <c r="H34" s="648"/>
      <c r="I34" s="648"/>
      <c r="J34" s="648"/>
      <c r="K34" s="648"/>
      <c r="L34" s="648"/>
      <c r="M34" s="648"/>
      <c r="N34" s="648"/>
      <c r="O34" s="648"/>
      <c r="P34" s="648"/>
      <c r="Q34" s="648"/>
      <c r="R34" s="648"/>
      <c r="S34" s="648"/>
      <c r="T34" s="648"/>
      <c r="U34" s="648"/>
      <c r="V34" s="648"/>
      <c r="W34" s="648"/>
      <c r="X34" s="648"/>
      <c r="Y34" s="648"/>
      <c r="Z34" s="648"/>
      <c r="AA34" s="648"/>
      <c r="AB34" s="648"/>
      <c r="AC34" s="648"/>
      <c r="AD34" s="648"/>
      <c r="AE34" s="648"/>
      <c r="AF34" s="648"/>
      <c r="AG34" s="648"/>
      <c r="AH34" s="648"/>
      <c r="AI34" s="648"/>
      <c r="AJ34" s="648"/>
      <c r="AK34" s="649"/>
    </row>
    <row r="35" spans="2:37" ht="30" customHeight="1" x14ac:dyDescent="0.25">
      <c r="B35" s="650"/>
      <c r="C35" s="651"/>
      <c r="D35" s="651"/>
      <c r="E35" s="651"/>
      <c r="F35" s="651"/>
      <c r="G35" s="651"/>
      <c r="H35" s="651"/>
      <c r="I35" s="651"/>
      <c r="J35" s="651"/>
      <c r="K35" s="651"/>
      <c r="L35" s="651"/>
      <c r="M35" s="651"/>
      <c r="N35" s="651"/>
      <c r="O35" s="651"/>
      <c r="P35" s="651"/>
      <c r="Q35" s="651"/>
      <c r="R35" s="651"/>
      <c r="S35" s="651"/>
      <c r="T35" s="651"/>
      <c r="U35" s="651"/>
      <c r="V35" s="651"/>
      <c r="W35" s="651"/>
      <c r="X35" s="651"/>
      <c r="Y35" s="651"/>
      <c r="Z35" s="651"/>
      <c r="AA35" s="651"/>
      <c r="AB35" s="651"/>
      <c r="AC35" s="651"/>
      <c r="AD35" s="651"/>
      <c r="AE35" s="651"/>
      <c r="AF35" s="651"/>
      <c r="AG35" s="651"/>
      <c r="AH35" s="651"/>
      <c r="AI35" s="651"/>
      <c r="AJ35" s="651"/>
      <c r="AK35" s="652"/>
    </row>
    <row r="36" spans="2:37" ht="30" customHeight="1" x14ac:dyDescent="0.25">
      <c r="B36" s="650"/>
      <c r="C36" s="651"/>
      <c r="D36" s="651"/>
      <c r="E36" s="651"/>
      <c r="F36" s="651"/>
      <c r="G36" s="651"/>
      <c r="H36" s="651"/>
      <c r="I36" s="651"/>
      <c r="J36" s="651"/>
      <c r="K36" s="651"/>
      <c r="L36" s="651"/>
      <c r="M36" s="651"/>
      <c r="N36" s="651"/>
      <c r="O36" s="651"/>
      <c r="P36" s="651"/>
      <c r="Q36" s="651"/>
      <c r="R36" s="651"/>
      <c r="S36" s="651"/>
      <c r="T36" s="651"/>
      <c r="U36" s="651"/>
      <c r="V36" s="651"/>
      <c r="W36" s="651"/>
      <c r="X36" s="651"/>
      <c r="Y36" s="651"/>
      <c r="Z36" s="651"/>
      <c r="AA36" s="651"/>
      <c r="AB36" s="651"/>
      <c r="AC36" s="651"/>
      <c r="AD36" s="651"/>
      <c r="AE36" s="651"/>
      <c r="AF36" s="651"/>
      <c r="AG36" s="651"/>
      <c r="AH36" s="651"/>
      <c r="AI36" s="651"/>
      <c r="AJ36" s="651"/>
      <c r="AK36" s="652"/>
    </row>
    <row r="37" spans="2:37" ht="30" customHeight="1" x14ac:dyDescent="0.25">
      <c r="B37" s="650"/>
      <c r="C37" s="651"/>
      <c r="D37" s="651"/>
      <c r="E37" s="651"/>
      <c r="F37" s="651"/>
      <c r="G37" s="651"/>
      <c r="H37" s="651"/>
      <c r="I37" s="651"/>
      <c r="J37" s="651"/>
      <c r="K37" s="651"/>
      <c r="L37" s="651"/>
      <c r="M37" s="651"/>
      <c r="N37" s="651"/>
      <c r="O37" s="651"/>
      <c r="P37" s="651"/>
      <c r="Q37" s="651"/>
      <c r="R37" s="651"/>
      <c r="S37" s="651"/>
      <c r="T37" s="651"/>
      <c r="U37" s="651"/>
      <c r="V37" s="651"/>
      <c r="W37" s="651"/>
      <c r="X37" s="651"/>
      <c r="Y37" s="651"/>
      <c r="Z37" s="651"/>
      <c r="AA37" s="651"/>
      <c r="AB37" s="651"/>
      <c r="AC37" s="651"/>
      <c r="AD37" s="651"/>
      <c r="AE37" s="651"/>
      <c r="AF37" s="651"/>
      <c r="AG37" s="651"/>
      <c r="AH37" s="651"/>
      <c r="AI37" s="651"/>
      <c r="AJ37" s="651"/>
      <c r="AK37" s="652"/>
    </row>
    <row r="38" spans="2:37" ht="30" customHeight="1" x14ac:dyDescent="0.25">
      <c r="B38" s="650"/>
      <c r="C38" s="651"/>
      <c r="D38" s="651"/>
      <c r="E38" s="651"/>
      <c r="F38" s="651"/>
      <c r="G38" s="651"/>
      <c r="H38" s="651"/>
      <c r="I38" s="651"/>
      <c r="J38" s="651"/>
      <c r="K38" s="651"/>
      <c r="L38" s="651"/>
      <c r="M38" s="651"/>
      <c r="N38" s="651"/>
      <c r="O38" s="651"/>
      <c r="P38" s="651"/>
      <c r="Q38" s="651"/>
      <c r="R38" s="651"/>
      <c r="S38" s="651"/>
      <c r="T38" s="651"/>
      <c r="U38" s="651"/>
      <c r="V38" s="651"/>
      <c r="W38" s="651"/>
      <c r="X38" s="651"/>
      <c r="Y38" s="651"/>
      <c r="Z38" s="651"/>
      <c r="AA38" s="651"/>
      <c r="AB38" s="651"/>
      <c r="AC38" s="651"/>
      <c r="AD38" s="651"/>
      <c r="AE38" s="651"/>
      <c r="AF38" s="651"/>
      <c r="AG38" s="651"/>
      <c r="AH38" s="651"/>
      <c r="AI38" s="651"/>
      <c r="AJ38" s="651"/>
      <c r="AK38" s="652"/>
    </row>
    <row r="39" spans="2:37" ht="30" customHeight="1" x14ac:dyDescent="0.25">
      <c r="B39" s="650"/>
      <c r="C39" s="651"/>
      <c r="D39" s="651"/>
      <c r="E39" s="651"/>
      <c r="F39" s="651"/>
      <c r="G39" s="651"/>
      <c r="H39" s="651"/>
      <c r="I39" s="651"/>
      <c r="J39" s="651"/>
      <c r="K39" s="651"/>
      <c r="L39" s="651"/>
      <c r="M39" s="651"/>
      <c r="N39" s="651"/>
      <c r="O39" s="651"/>
      <c r="P39" s="651"/>
      <c r="Q39" s="651"/>
      <c r="R39" s="651"/>
      <c r="S39" s="651"/>
      <c r="T39" s="651"/>
      <c r="U39" s="651"/>
      <c r="V39" s="651"/>
      <c r="W39" s="651"/>
      <c r="X39" s="651"/>
      <c r="Y39" s="651"/>
      <c r="Z39" s="651"/>
      <c r="AA39" s="651"/>
      <c r="AB39" s="651"/>
      <c r="AC39" s="651"/>
      <c r="AD39" s="651"/>
      <c r="AE39" s="651"/>
      <c r="AF39" s="651"/>
      <c r="AG39" s="651"/>
      <c r="AH39" s="651"/>
      <c r="AI39" s="651"/>
      <c r="AJ39" s="651"/>
      <c r="AK39" s="652"/>
    </row>
    <row r="40" spans="2:37" ht="30" customHeight="1" thickBot="1" x14ac:dyDescent="0.3">
      <c r="B40" s="653"/>
      <c r="C40" s="654"/>
      <c r="D40" s="654"/>
      <c r="E40" s="654"/>
      <c r="F40" s="654"/>
      <c r="G40" s="654"/>
      <c r="H40" s="654"/>
      <c r="I40" s="654"/>
      <c r="J40" s="654"/>
      <c r="K40" s="654"/>
      <c r="L40" s="654"/>
      <c r="M40" s="654"/>
      <c r="N40" s="654"/>
      <c r="O40" s="654"/>
      <c r="P40" s="654"/>
      <c r="Q40" s="654"/>
      <c r="R40" s="654"/>
      <c r="S40" s="654"/>
      <c r="T40" s="654"/>
      <c r="U40" s="654"/>
      <c r="V40" s="654"/>
      <c r="W40" s="654"/>
      <c r="X40" s="654"/>
      <c r="Y40" s="654"/>
      <c r="Z40" s="654"/>
      <c r="AA40" s="654"/>
      <c r="AB40" s="654"/>
      <c r="AC40" s="654"/>
      <c r="AD40" s="654"/>
      <c r="AE40" s="654"/>
      <c r="AF40" s="654"/>
      <c r="AG40" s="654"/>
      <c r="AH40" s="654"/>
      <c r="AI40" s="654"/>
      <c r="AJ40" s="654"/>
      <c r="AK40" s="655"/>
    </row>
    <row r="41" spans="2:37" ht="30" customHeight="1" thickTop="1" x14ac:dyDescent="0.25"/>
    <row r="42" spans="2:37" ht="30" hidden="1" customHeight="1" x14ac:dyDescent="0.25"/>
    <row r="43" spans="2:37" ht="30" hidden="1" customHeight="1" x14ac:dyDescent="0.25"/>
    <row r="44" spans="2:37" ht="30" hidden="1" customHeight="1" x14ac:dyDescent="0.25"/>
    <row r="45" spans="2:37" ht="30" hidden="1" customHeight="1" x14ac:dyDescent="0.25"/>
    <row r="46" spans="2:37" ht="30" hidden="1" customHeight="1" x14ac:dyDescent="0.25"/>
    <row r="47" spans="2:37" ht="30" hidden="1" customHeight="1" x14ac:dyDescent="0.25"/>
    <row r="48" spans="2:37" ht="30" hidden="1" customHeight="1" x14ac:dyDescent="0.25"/>
    <row r="49" ht="30" hidden="1" customHeight="1" x14ac:dyDescent="0.25"/>
    <row r="50" ht="30" hidden="1" customHeight="1" x14ac:dyDescent="0.25"/>
    <row r="51" ht="30" hidden="1" customHeight="1" x14ac:dyDescent="0.25"/>
    <row r="52" ht="30" hidden="1" customHeight="1" x14ac:dyDescent="0.25"/>
    <row r="53" ht="30" hidden="1" customHeight="1" x14ac:dyDescent="0.25"/>
    <row r="54" ht="30" hidden="1" customHeight="1" x14ac:dyDescent="0.25"/>
    <row r="55" ht="30" hidden="1" customHeight="1" x14ac:dyDescent="0.25"/>
    <row r="56" ht="30" hidden="1" customHeight="1" x14ac:dyDescent="0.25"/>
    <row r="57" x14ac:dyDescent="0.25"/>
  </sheetData>
  <sheetProtection sheet="1" objects="1" scenarios="1"/>
  <mergeCells count="49">
    <mergeCell ref="B33:AK33"/>
    <mergeCell ref="B34:AK40"/>
    <mergeCell ref="B23:AK29"/>
    <mergeCell ref="C16:J16"/>
    <mergeCell ref="K16:AE16"/>
    <mergeCell ref="B31:Z31"/>
    <mergeCell ref="AA31:AK31"/>
    <mergeCell ref="B22:AK22"/>
    <mergeCell ref="B18:Z18"/>
    <mergeCell ref="AA18:AK18"/>
    <mergeCell ref="B20:Z20"/>
    <mergeCell ref="AA20:AK20"/>
    <mergeCell ref="B15:B16"/>
    <mergeCell ref="AI15:AK15"/>
    <mergeCell ref="AF16:AK16"/>
    <mergeCell ref="AF15:AH15"/>
    <mergeCell ref="C11:AE11"/>
    <mergeCell ref="C12:AE12"/>
    <mergeCell ref="C13:AE13"/>
    <mergeCell ref="C15:AE15"/>
    <mergeCell ref="C14:AE14"/>
    <mergeCell ref="C8:AE8"/>
    <mergeCell ref="C9:AE9"/>
    <mergeCell ref="C10:AE10"/>
    <mergeCell ref="AF8:AH8"/>
    <mergeCell ref="AF9:AH9"/>
    <mergeCell ref="AF10:AH10"/>
    <mergeCell ref="B2:AK2"/>
    <mergeCell ref="C7:AE7"/>
    <mergeCell ref="B3:AK3"/>
    <mergeCell ref="C5:AE5"/>
    <mergeCell ref="C6:AE6"/>
    <mergeCell ref="AF5:AH5"/>
    <mergeCell ref="AI5:AK5"/>
    <mergeCell ref="AF6:AH6"/>
    <mergeCell ref="AF7:AH7"/>
    <mergeCell ref="AI6:AK6"/>
    <mergeCell ref="AI7:AK7"/>
    <mergeCell ref="AF14:AH14"/>
    <mergeCell ref="AI8:AK8"/>
    <mergeCell ref="AI9:AK9"/>
    <mergeCell ref="AI10:AK10"/>
    <mergeCell ref="AF11:AH11"/>
    <mergeCell ref="AI11:AK11"/>
    <mergeCell ref="AI12:AK12"/>
    <mergeCell ref="AI13:AK13"/>
    <mergeCell ref="AI14:AK14"/>
    <mergeCell ref="AF12:AH12"/>
    <mergeCell ref="AF13:AH13"/>
  </mergeCells>
  <conditionalFormatting sqref="B23:AK29">
    <cfRule type="expression" dxfId="401" priority="62">
      <formula>ISBLANK($B$23)</formula>
    </cfRule>
  </conditionalFormatting>
  <conditionalFormatting sqref="B34:AK40">
    <cfRule type="expression" dxfId="400" priority="59">
      <formula>ISBLANK($B$34)</formula>
    </cfRule>
  </conditionalFormatting>
  <conditionalFormatting sqref="C16:AE16">
    <cfRule type="expression" dxfId="399" priority="4">
      <formula>NOT(OR($AF$15="Yes",$AI$15="Yes"))</formula>
    </cfRule>
  </conditionalFormatting>
  <conditionalFormatting sqref="K16:AE16">
    <cfRule type="expression" dxfId="398" priority="67">
      <formula>ISBLANK($K$16)</formula>
    </cfRule>
  </conditionalFormatting>
  <conditionalFormatting sqref="AA20:AK20">
    <cfRule type="expression" dxfId="392" priority="65">
      <formula>ISBLANK($AA$20)</formula>
    </cfRule>
  </conditionalFormatting>
  <conditionalFormatting sqref="AA31:AK31">
    <cfRule type="expression" dxfId="389" priority="309">
      <formula>ISBLANK($AA$31)</formula>
    </cfRule>
  </conditionalFormatting>
  <conditionalFormatting sqref="AF6">
    <cfRule type="expression" dxfId="388" priority="103">
      <formula>ISBLANK($AF$6)</formula>
    </cfRule>
  </conditionalFormatting>
  <conditionalFormatting sqref="AF7">
    <cfRule type="expression" dxfId="385" priority="100">
      <formula>ISBLANK($AF$7)</formula>
    </cfRule>
  </conditionalFormatting>
  <conditionalFormatting sqref="AF8">
    <cfRule type="expression" dxfId="380" priority="94">
      <formula>ISBLANK($AF$8)</formula>
    </cfRule>
  </conditionalFormatting>
  <conditionalFormatting sqref="AF9">
    <cfRule type="expression" dxfId="377" priority="91">
      <formula>ISBLANK($AF$9)</formula>
    </cfRule>
  </conditionalFormatting>
  <conditionalFormatting sqref="AF10">
    <cfRule type="expression" dxfId="376" priority="88">
      <formula>ISBLANK($AF$10)</formula>
    </cfRule>
  </conditionalFormatting>
  <conditionalFormatting sqref="AF11">
    <cfRule type="expression" dxfId="373" priority="85">
      <formula>ISBLANK($AF$11)</formula>
    </cfRule>
  </conditionalFormatting>
  <conditionalFormatting sqref="AF12">
    <cfRule type="expression" dxfId="370" priority="82">
      <formula>ISBLANK($AF$12)</formula>
    </cfRule>
  </conditionalFormatting>
  <conditionalFormatting sqref="AF13">
    <cfRule type="expression" dxfId="366" priority="79">
      <formula>ISBLANK($AF$13)</formula>
    </cfRule>
  </conditionalFormatting>
  <conditionalFormatting sqref="AF15">
    <cfRule type="expression" dxfId="362" priority="73">
      <formula>ISBLANK($AF$15)</formula>
    </cfRule>
  </conditionalFormatting>
  <conditionalFormatting sqref="AF14:AH14">
    <cfRule type="expression" dxfId="361" priority="10">
      <formula>$AF$14="Yes"</formula>
    </cfRule>
    <cfRule type="expression" dxfId="360" priority="15">
      <formula>ISBLANK($AF$14)</formula>
    </cfRule>
    <cfRule type="expression" dxfId="359" priority="13">
      <formula>$AF$14="No"</formula>
    </cfRule>
  </conditionalFormatting>
  <conditionalFormatting sqref="AI6:AK6">
    <cfRule type="expression" dxfId="357" priority="54">
      <formula>$AI$6="No"</formula>
    </cfRule>
    <cfRule type="expression" dxfId="356" priority="56">
      <formula>ISBLANK($AI$6)</formula>
    </cfRule>
    <cfRule type="expression" dxfId="355" priority="55">
      <formula>$AI$6="Yes"</formula>
    </cfRule>
  </conditionalFormatting>
  <conditionalFormatting sqref="AI7:AK7">
    <cfRule type="expression" dxfId="354" priority="53">
      <formula>ISBLANK($AI$7)</formula>
    </cfRule>
    <cfRule type="expression" dxfId="353" priority="51">
      <formula>$AI$7="No"</formula>
    </cfRule>
    <cfRule type="expression" dxfId="352" priority="52">
      <formula>$AI$7="Yes"</formula>
    </cfRule>
  </conditionalFormatting>
  <conditionalFormatting sqref="AI8:AK8">
    <cfRule type="expression" dxfId="351" priority="47">
      <formula>ISBLANK($AI$8)</formula>
    </cfRule>
    <cfRule type="expression" dxfId="350" priority="46">
      <formula>$AI$8="Yes"</formula>
    </cfRule>
    <cfRule type="expression" dxfId="349" priority="45">
      <formula>$AI$8="No"</formula>
    </cfRule>
  </conditionalFormatting>
  <conditionalFormatting sqref="AI9:AK9">
    <cfRule type="expression" dxfId="348" priority="44">
      <formula>ISBLANK($AI$9)</formula>
    </cfRule>
    <cfRule type="expression" dxfId="347" priority="43">
      <formula>$AI$9="Yes"</formula>
    </cfRule>
    <cfRule type="expression" dxfId="346" priority="42">
      <formula>$AI$9="No"</formula>
    </cfRule>
  </conditionalFormatting>
  <conditionalFormatting sqref="AI10:AK10">
    <cfRule type="expression" dxfId="345" priority="39">
      <formula>$AI$10="Yes"</formula>
    </cfRule>
    <cfRule type="expression" dxfId="344" priority="41">
      <formula>ISBLANK($AI$10)</formula>
    </cfRule>
    <cfRule type="expression" dxfId="343" priority="40">
      <formula>$AI$10="No"</formula>
    </cfRule>
  </conditionalFormatting>
  <conditionalFormatting sqref="AI11:AK11">
    <cfRule type="expression" dxfId="342" priority="36">
      <formula>$AI$11="No"</formula>
    </cfRule>
    <cfRule type="expression" dxfId="341" priority="37">
      <formula>$AI$11="Yes"</formula>
    </cfRule>
    <cfRule type="expression" dxfId="340" priority="38">
      <formula>ISBLANK($AI$11)</formula>
    </cfRule>
  </conditionalFormatting>
  <conditionalFormatting sqref="AI12:AK12">
    <cfRule type="expression" dxfId="339" priority="35">
      <formula>ISBLANK($AI$12)</formula>
    </cfRule>
    <cfRule type="expression" dxfId="338" priority="34">
      <formula>$AI$12="Yes"</formula>
    </cfRule>
    <cfRule type="expression" dxfId="337" priority="33">
      <formula>$AI$12="No"</formula>
    </cfRule>
  </conditionalFormatting>
  <conditionalFormatting sqref="AI13:AK13">
    <cfRule type="expression" dxfId="336" priority="32">
      <formula>ISBLANK($AI$13)</formula>
    </cfRule>
    <cfRule type="expression" dxfId="335" priority="31">
      <formula>$AI$13="No"</formula>
    </cfRule>
    <cfRule type="expression" dxfId="334" priority="30">
      <formula>$AI$13="Yes"</formula>
    </cfRule>
  </conditionalFormatting>
  <conditionalFormatting sqref="AI14:AK14">
    <cfRule type="expression" dxfId="333" priority="14">
      <formula>ISBLANK($AI$14)</formula>
    </cfRule>
    <cfRule type="expression" dxfId="332" priority="12">
      <formula>$AI$14="No"</formula>
    </cfRule>
    <cfRule type="expression" dxfId="331" priority="11">
      <formula>$AI$14="Yes"</formula>
    </cfRule>
  </conditionalFormatting>
  <conditionalFormatting sqref="AI15:AK15">
    <cfRule type="expression" dxfId="330" priority="26">
      <formula>ISBLANK($AI$15)</formula>
    </cfRule>
    <cfRule type="expression" dxfId="329" priority="24">
      <formula>$AI$15="No"</formula>
    </cfRule>
    <cfRule type="expression" dxfId="328" priority="25">
      <formula>$AI$15="Yes"</formula>
    </cfRule>
  </conditionalFormatting>
  <dataValidations count="2">
    <dataValidation type="list" allowBlank="1" showInputMessage="1" showErrorMessage="1" sqref="AI15:AK15 AI6:AI14 AF6:AH6 AF7:AH7 AF8:AH8 AF9:AH9 AF10:AH10 AF11:AH11 AF12:AH12 AF13:AH13 AF14:AH14 AF15:AH15" xr:uid="{00000000-0002-0000-0100-000000000000}">
      <formula1>YesNo</formula1>
    </dataValidation>
    <dataValidation type="list" allowBlank="1" showInputMessage="1" showErrorMessage="1" sqref="AA20:AK20 AA31:AK31" xr:uid="{00000000-0002-0000-0100-000001000000}">
      <formula1>Suitability</formula1>
    </dataValidation>
  </dataValidations>
  <pageMargins left="0.70866141732283472" right="0.70866141732283472" top="0.74803149606299213" bottom="0.74803149606299213" header="0.31496062992125984" footer="0.31496062992125984"/>
  <pageSetup paperSize="9" scale="85" fitToHeight="4" orientation="landscape" r:id="rId1"/>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739" id="{658CD4F6-4725-450E-85D4-12124F9FDC3B}">
            <xm:f>AND(Information!$G$12="Yes",OR(ISBLANK(Information!$Y$224),Information!$Y$224=Validations!$Q$2))</xm:f>
            <x14:dxf>
              <fill>
                <patternFill>
                  <bgColor theme="0" tint="-0.24994659260841701"/>
                </patternFill>
              </fill>
            </x14:dxf>
          </x14:cfRule>
          <xm:sqref>A1:AL41</xm:sqref>
        </x14:conditionalFormatting>
        <x14:conditionalFormatting xmlns:xm="http://schemas.microsoft.com/office/excel/2006/main">
          <x14:cfRule type="expression" priority="740" id="{1C47520C-7A85-4505-92F1-F191463281CD}">
            <xm:f>AND(ISBLANK(Information!$G$12),NOT(OR(Information!$Y$211=Validations!$Q$8,Information!$Y$211=Validations!$Q$9,Information!$Y$211=Validations!$Q$10,)))</xm:f>
            <x14:dxf>
              <fill>
                <patternFill>
                  <bgColor theme="0" tint="-0.24994659260841701"/>
                </patternFill>
              </fill>
            </x14:dxf>
          </x14:cfRule>
          <xm:sqref>A1:XFD41</xm:sqref>
        </x14:conditionalFormatting>
        <x14:conditionalFormatting xmlns:xm="http://schemas.microsoft.com/office/excel/2006/main">
          <x14:cfRule type="expression" priority="106" id="{17AB7C7C-6DEF-4DFC-830C-57E7E96DAD0C}">
            <xm:f>NOT(OR($AA$18=Validations!$R$2,$AA$18=Validations!$R$3))</xm:f>
            <x14:dxf>
              <fill>
                <patternFill>
                  <bgColor rgb="FF7030A0"/>
                </patternFill>
              </fill>
            </x14:dxf>
          </x14:cfRule>
          <x14:cfRule type="expression" priority="105" id="{B96A5561-7341-4A39-9DB8-51E67C023F97}">
            <xm:f>$AA$18=Validations!$R$2</xm:f>
            <x14:dxf>
              <fill>
                <patternFill>
                  <bgColor rgb="FF00B050"/>
                </patternFill>
              </fill>
            </x14:dxf>
          </x14:cfRule>
          <x14:cfRule type="expression" priority="104" id="{6310BAC7-5A86-45E7-8F7B-2F68278CBC28}">
            <xm:f>$AA$18=Validations!$R$3</xm:f>
            <x14:dxf>
              <fill>
                <patternFill>
                  <bgColor rgb="FFFF0000"/>
                </patternFill>
              </fill>
            </x14:dxf>
          </x14:cfRule>
          <xm:sqref>AA18:AK18</xm:sqref>
        </x14:conditionalFormatting>
        <x14:conditionalFormatting xmlns:xm="http://schemas.microsoft.com/office/excel/2006/main">
          <x14:cfRule type="expression" priority="63" id="{20B6A6E4-7BA5-4CC3-B139-3DADA84418E6}">
            <xm:f>$AA$20=Validations!$S$3</xm:f>
            <x14:dxf>
              <fill>
                <patternFill>
                  <bgColor rgb="FFFF0000"/>
                </patternFill>
              </fill>
            </x14:dxf>
          </x14:cfRule>
          <x14:cfRule type="expression" priority="64" id="{7DBBA352-3277-4D5C-9E5A-96BC8FDAAA10}">
            <xm:f>$AA$20=Validations!$S$2</xm:f>
            <x14:dxf>
              <fill>
                <patternFill>
                  <bgColor rgb="FF00B050"/>
                </patternFill>
              </fill>
            </x14:dxf>
          </x14:cfRule>
          <xm:sqref>AA20:AK20</xm:sqref>
        </x14:conditionalFormatting>
        <x14:conditionalFormatting xmlns:xm="http://schemas.microsoft.com/office/excel/2006/main">
          <x14:cfRule type="expression" priority="61" id="{44D70D04-8B97-454A-A71A-C004D336D42C}">
            <xm:f>$AA$31=Validations!$S$2</xm:f>
            <x14:dxf>
              <fill>
                <patternFill>
                  <bgColor rgb="FF00B050"/>
                </patternFill>
              </fill>
            </x14:dxf>
          </x14:cfRule>
          <x14:cfRule type="expression" priority="60" id="{AE2378D1-6636-4548-A443-1CA8D14ED3A4}">
            <xm:f>$AA$31=Validations!$S$3</xm:f>
            <x14:dxf>
              <fill>
                <patternFill>
                  <bgColor rgb="FFFF0000"/>
                </patternFill>
              </fill>
            </x14:dxf>
          </x14:cfRule>
          <xm:sqref>AA31:AK31</xm:sqref>
        </x14:conditionalFormatting>
        <x14:conditionalFormatting xmlns:xm="http://schemas.microsoft.com/office/excel/2006/main">
          <x14:cfRule type="expression" priority="102" id="{7F9D69D9-FE2C-4EA8-A104-4A4DF222F205}">
            <xm:f>$AF$6=Validations!$B$3</xm:f>
            <x14:dxf>
              <fill>
                <patternFill>
                  <bgColor rgb="FF00B050"/>
                </patternFill>
              </fill>
            </x14:dxf>
          </x14:cfRule>
          <x14:cfRule type="expression" priority="101" id="{E2600571-3F6F-4894-9018-74E29E2B30D0}">
            <xm:f>$AF$6=Validations!$B$2</xm:f>
            <x14:dxf>
              <fill>
                <patternFill>
                  <bgColor rgb="FFFF0000"/>
                </patternFill>
              </fill>
            </x14:dxf>
          </x14:cfRule>
          <xm:sqref>AF6</xm:sqref>
        </x14:conditionalFormatting>
        <x14:conditionalFormatting xmlns:xm="http://schemas.microsoft.com/office/excel/2006/main">
          <x14:cfRule type="expression" priority="98" id="{C52D47F1-FB16-46A3-8864-CB1770CC08AE}">
            <xm:f>$AF$7=Validations!$B$2</xm:f>
            <x14:dxf>
              <fill>
                <patternFill>
                  <bgColor rgb="FFFF0000"/>
                </patternFill>
              </fill>
            </x14:dxf>
          </x14:cfRule>
          <x14:cfRule type="expression" priority="99" id="{7FF7AD7D-3CDB-4DC2-BEEE-21DD4CA61CFA}">
            <xm:f>$AF$7=Validations!$B$3</xm:f>
            <x14:dxf>
              <fill>
                <patternFill>
                  <bgColor rgb="FF00B050"/>
                </patternFill>
              </fill>
            </x14:dxf>
          </x14:cfRule>
          <xm:sqref>AF7</xm:sqref>
        </x14:conditionalFormatting>
        <x14:conditionalFormatting xmlns:xm="http://schemas.microsoft.com/office/excel/2006/main">
          <x14:cfRule type="expression" priority="92" id="{5FFA807E-1F16-485B-BBDE-0C084653438F}">
            <xm:f>$AF$8=Validations!$B$2</xm:f>
            <x14:dxf>
              <fill>
                <patternFill>
                  <bgColor rgb="FFFF0000"/>
                </patternFill>
              </fill>
            </x14:dxf>
          </x14:cfRule>
          <x14:cfRule type="expression" priority="93" id="{67CE96B4-30EE-4EC0-96B6-20FC377F5333}">
            <xm:f>$AF$8=Validations!$B$3</xm:f>
            <x14:dxf>
              <fill>
                <patternFill>
                  <bgColor rgb="FF00B050"/>
                </patternFill>
              </fill>
            </x14:dxf>
          </x14:cfRule>
          <xm:sqref>AF8</xm:sqref>
        </x14:conditionalFormatting>
        <x14:conditionalFormatting xmlns:xm="http://schemas.microsoft.com/office/excel/2006/main">
          <x14:cfRule type="expression" priority="90" id="{380B9BBA-36C5-40CF-B2CE-AF9F5869F6C5}">
            <xm:f>$AF$9=Validations!$B$3</xm:f>
            <x14:dxf>
              <fill>
                <patternFill>
                  <bgColor rgb="FF00B050"/>
                </patternFill>
              </fill>
            </x14:dxf>
          </x14:cfRule>
          <x14:cfRule type="expression" priority="89" id="{C0E4A3BE-AB66-4C1F-A51E-9E5228EB6729}">
            <xm:f>$AF$9=Validations!$B$2</xm:f>
            <x14:dxf>
              <fill>
                <patternFill>
                  <bgColor rgb="FFFF0000"/>
                </patternFill>
              </fill>
            </x14:dxf>
          </x14:cfRule>
          <xm:sqref>AF9</xm:sqref>
        </x14:conditionalFormatting>
        <x14:conditionalFormatting xmlns:xm="http://schemas.microsoft.com/office/excel/2006/main">
          <x14:cfRule type="expression" priority="87" id="{3A42F9C9-8313-47DF-AB9D-F19DF34EED14}">
            <xm:f>$AF$10=Validations!$B$3</xm:f>
            <x14:dxf>
              <fill>
                <patternFill>
                  <bgColor rgb="FF00B050"/>
                </patternFill>
              </fill>
            </x14:dxf>
          </x14:cfRule>
          <x14:cfRule type="expression" priority="86" id="{9AA4A98A-9060-4AC5-844B-DC460DA9125B}">
            <xm:f>$AF$10=Validations!$B$2</xm:f>
            <x14:dxf>
              <fill>
                <patternFill>
                  <bgColor rgb="FFFF0000"/>
                </patternFill>
              </fill>
            </x14:dxf>
          </x14:cfRule>
          <xm:sqref>AF10</xm:sqref>
        </x14:conditionalFormatting>
        <x14:conditionalFormatting xmlns:xm="http://schemas.microsoft.com/office/excel/2006/main">
          <x14:cfRule type="expression" priority="84" id="{2695D79F-F474-45BB-9099-716D1091623D}">
            <xm:f>$AF$11=Validations!$B$3</xm:f>
            <x14:dxf>
              <fill>
                <patternFill>
                  <bgColor rgb="FF00B050"/>
                </patternFill>
              </fill>
            </x14:dxf>
          </x14:cfRule>
          <x14:cfRule type="expression" priority="83" id="{4D6A2248-AD95-4609-8EA8-A086C81926CA}">
            <xm:f>$AF$11=Validations!$B$2</xm:f>
            <x14:dxf>
              <fill>
                <patternFill>
                  <bgColor rgb="FFFF0000"/>
                </patternFill>
              </fill>
            </x14:dxf>
          </x14:cfRule>
          <xm:sqref>AF11</xm:sqref>
        </x14:conditionalFormatting>
        <x14:conditionalFormatting xmlns:xm="http://schemas.microsoft.com/office/excel/2006/main">
          <x14:cfRule type="expression" priority="81" id="{35A106C6-4AE7-41D1-86BB-68368C5800F7}">
            <xm:f>$AF$12=Validations!$B$3</xm:f>
            <x14:dxf>
              <fill>
                <patternFill>
                  <bgColor rgb="FF00B050"/>
                </patternFill>
              </fill>
            </x14:dxf>
          </x14:cfRule>
          <x14:cfRule type="expression" priority="80" id="{D24ED035-25F3-4AF4-B540-E3BBF6C5189C}">
            <xm:f>$AF$12=Validations!$B$2</xm:f>
            <x14:dxf>
              <fill>
                <patternFill>
                  <bgColor rgb="FFFF0000"/>
                </patternFill>
              </fill>
            </x14:dxf>
          </x14:cfRule>
          <xm:sqref>AF12</xm:sqref>
        </x14:conditionalFormatting>
        <x14:conditionalFormatting xmlns:xm="http://schemas.microsoft.com/office/excel/2006/main">
          <x14:cfRule type="expression" priority="77" id="{BE557583-EDBC-49C6-95AC-010409E2A177}">
            <xm:f>$AF$13=Validations!$B$2</xm:f>
            <x14:dxf>
              <fill>
                <patternFill>
                  <bgColor rgb="FFFF0000"/>
                </patternFill>
              </fill>
            </x14:dxf>
          </x14:cfRule>
          <x14:cfRule type="expression" priority="78" id="{B177C22B-C47B-4BBD-860D-44A80784F16F}">
            <xm:f>$AF$13=Validations!$B$3</xm:f>
            <x14:dxf>
              <fill>
                <patternFill>
                  <bgColor rgb="FF00B050"/>
                </patternFill>
              </fill>
            </x14:dxf>
          </x14:cfRule>
          <xm:sqref>AF13</xm:sqref>
        </x14:conditionalFormatting>
        <x14:conditionalFormatting xmlns:xm="http://schemas.microsoft.com/office/excel/2006/main">
          <x14:cfRule type="expression" priority="71" id="{E76747AD-D50E-44CE-9723-60C8CA00F6FF}">
            <xm:f>$AF$15=Validations!$B$2</xm:f>
            <x14:dxf>
              <fill>
                <patternFill>
                  <bgColor rgb="FFFF0000"/>
                </patternFill>
              </fill>
            </x14:dxf>
          </x14:cfRule>
          <x14:cfRule type="expression" priority="72" id="{B45E0E66-9355-45B5-B861-EB663717AC9C}">
            <xm:f>$AF$15=Validations!$B$3</xm:f>
            <x14:dxf>
              <fill>
                <patternFill>
                  <bgColor rgb="FF00B050"/>
                </patternFill>
              </fill>
            </x14:dxf>
          </x14:cfRule>
          <xm:sqref>AF15</xm:sqref>
        </x14:conditionalFormatting>
        <x14:conditionalFormatting xmlns:xm="http://schemas.microsoft.com/office/excel/2006/main">
          <x14:cfRule type="expression" priority="3" id="{2C0F6A50-524A-47DF-ADC2-23B377712590}">
            <xm:f>NOT(Information!$G$12="Yes")</xm:f>
            <x14:dxf>
              <fill>
                <patternFill>
                  <bgColor theme="0" tint="-0.24994659260841701"/>
                </patternFill>
              </fill>
            </x14:dxf>
          </x14:cfRule>
          <xm:sqref>AI5:AK15 B31:AK40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XFC58"/>
  <sheetViews>
    <sheetView showGridLines="0" zoomScale="85" zoomScaleNormal="85" workbookViewId="0">
      <pane ySplit="3" topLeftCell="A10" activePane="bottomLeft" state="frozen"/>
      <selection activeCell="G176" sqref="G176:AB176"/>
      <selection pane="bottomLeft" activeCell="AA48" sqref="AA48:AK48"/>
    </sheetView>
  </sheetViews>
  <sheetFormatPr defaultColWidth="0" defaultRowHeight="13.8" zeroHeight="1" x14ac:dyDescent="0.25"/>
  <cols>
    <col min="1" max="1" width="3.36328125" style="4" customWidth="1"/>
    <col min="2" max="2" width="4.36328125" style="4" customWidth="1"/>
    <col min="3" max="3" width="5.26953125" style="4" customWidth="1"/>
    <col min="4" max="5" width="3.36328125" style="4" customWidth="1"/>
    <col min="6" max="6" width="5" style="4" customWidth="1"/>
    <col min="7" max="7" width="5.81640625" style="4" customWidth="1"/>
    <col min="8" max="8" width="2.7265625" style="4" customWidth="1"/>
    <col min="9" max="9" width="6.453125" style="4" customWidth="1"/>
    <col min="10" max="10" width="6" style="4" customWidth="1"/>
    <col min="11" max="16" width="3.36328125" style="4" customWidth="1"/>
    <col min="17" max="17" width="2.26953125" style="4" customWidth="1"/>
    <col min="18" max="33" width="3.36328125" style="4" customWidth="1"/>
    <col min="34" max="34" width="4" style="4" customWidth="1"/>
    <col min="35" max="36" width="3.36328125" style="4" customWidth="1"/>
    <col min="37" max="37" width="4.26953125" style="4" customWidth="1"/>
    <col min="38" max="38" width="3.36328125" style="4" customWidth="1"/>
    <col min="39" max="52" width="3.36328125" style="4" hidden="1" customWidth="1"/>
    <col min="53" max="16383" width="9.26953125" style="4" hidden="1"/>
    <col min="16384" max="16384" width="0" style="4" hidden="1"/>
  </cols>
  <sheetData>
    <row r="1" spans="2:37" s="3" customFormat="1" ht="19.8" x14ac:dyDescent="0.3">
      <c r="B1" s="1" t="s">
        <v>190</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2:37" ht="16.2" x14ac:dyDescent="0.3">
      <c r="B2" s="615"/>
      <c r="C2" s="615"/>
      <c r="D2" s="615"/>
      <c r="E2" s="615"/>
      <c r="F2" s="615"/>
      <c r="G2" s="615"/>
      <c r="H2" s="615"/>
      <c r="I2" s="615"/>
      <c r="J2" s="615"/>
      <c r="K2" s="615"/>
      <c r="L2" s="615"/>
      <c r="M2" s="615"/>
      <c r="N2" s="615"/>
      <c r="O2" s="615"/>
      <c r="P2" s="615"/>
      <c r="Q2" s="615"/>
      <c r="R2" s="615"/>
      <c r="S2" s="615"/>
      <c r="T2" s="615"/>
      <c r="U2" s="615"/>
      <c r="V2" s="615"/>
      <c r="W2" s="615"/>
      <c r="X2" s="615"/>
      <c r="Y2" s="615"/>
      <c r="Z2" s="615"/>
      <c r="AA2" s="615"/>
      <c r="AB2" s="615"/>
      <c r="AC2" s="615"/>
      <c r="AD2" s="615"/>
      <c r="AE2" s="615"/>
      <c r="AF2" s="615"/>
      <c r="AG2" s="615"/>
      <c r="AH2" s="615"/>
      <c r="AI2" s="615"/>
      <c r="AJ2" s="615"/>
      <c r="AK2" s="615"/>
    </row>
    <row r="3" spans="2:37" ht="22.2" x14ac:dyDescent="0.35">
      <c r="B3" s="619" t="s">
        <v>191</v>
      </c>
      <c r="C3" s="620"/>
      <c r="D3" s="620"/>
      <c r="E3" s="620"/>
      <c r="F3" s="620"/>
      <c r="G3" s="620"/>
      <c r="H3" s="620"/>
      <c r="I3" s="620"/>
      <c r="J3" s="620"/>
      <c r="K3" s="620"/>
      <c r="L3" s="620"/>
      <c r="M3" s="620"/>
      <c r="N3" s="620"/>
      <c r="O3" s="620"/>
      <c r="P3" s="620"/>
      <c r="Q3" s="620"/>
      <c r="R3" s="620"/>
      <c r="S3" s="620"/>
      <c r="T3" s="620"/>
      <c r="U3" s="620"/>
      <c r="V3" s="620"/>
      <c r="W3" s="620"/>
      <c r="X3" s="620"/>
      <c r="Y3" s="620"/>
      <c r="Z3" s="620"/>
      <c r="AA3" s="620"/>
      <c r="AB3" s="620"/>
      <c r="AC3" s="620"/>
      <c r="AD3" s="620"/>
      <c r="AE3" s="621"/>
      <c r="AF3" s="621"/>
      <c r="AG3" s="621"/>
      <c r="AH3" s="621"/>
      <c r="AI3" s="621"/>
      <c r="AJ3" s="621"/>
      <c r="AK3" s="621"/>
    </row>
    <row r="4" spans="2:37" ht="22.8" thickBot="1" x14ac:dyDescent="0.4">
      <c r="B4" s="68"/>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46"/>
      <c r="AF4" s="46"/>
      <c r="AG4" s="46"/>
      <c r="AH4" s="46"/>
      <c r="AI4" s="46"/>
      <c r="AJ4" s="46"/>
      <c r="AK4" s="46"/>
    </row>
    <row r="5" spans="2:37" ht="29.25" customHeight="1" thickTop="1" thickBot="1" x14ac:dyDescent="0.35">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99" t="s">
        <v>10</v>
      </c>
      <c r="AG5" s="700"/>
      <c r="AH5" s="700"/>
      <c r="AI5" s="701" t="s">
        <v>42</v>
      </c>
      <c r="AJ5" s="700"/>
      <c r="AK5" s="702"/>
    </row>
    <row r="6" spans="2:37" ht="30" customHeight="1" thickTop="1" thickBot="1" x14ac:dyDescent="0.3">
      <c r="B6" s="691" t="s">
        <v>192</v>
      </c>
      <c r="C6" s="692"/>
      <c r="D6" s="692"/>
      <c r="E6" s="693"/>
      <c r="F6" s="694" t="s">
        <v>193</v>
      </c>
      <c r="G6" s="692"/>
      <c r="H6" s="692"/>
      <c r="I6" s="692"/>
      <c r="J6" s="692"/>
      <c r="K6" s="692"/>
      <c r="L6" s="692"/>
      <c r="M6" s="692"/>
      <c r="N6" s="692"/>
      <c r="O6" s="692"/>
      <c r="P6" s="692"/>
      <c r="Q6" s="692"/>
      <c r="R6" s="692"/>
      <c r="S6" s="692"/>
      <c r="T6" s="692"/>
      <c r="U6" s="692"/>
      <c r="V6" s="692"/>
      <c r="W6" s="692"/>
      <c r="X6" s="692"/>
      <c r="Y6" s="692"/>
      <c r="Z6" s="692"/>
      <c r="AA6" s="692"/>
      <c r="AB6" s="692"/>
      <c r="AC6" s="692"/>
      <c r="AD6" s="692"/>
      <c r="AE6" s="692"/>
      <c r="AF6" s="703"/>
      <c r="AG6" s="704"/>
      <c r="AH6" s="705"/>
      <c r="AI6" s="706"/>
      <c r="AJ6" s="707"/>
      <c r="AK6" s="708"/>
    </row>
    <row r="7" spans="2:37" ht="29.25" customHeight="1" thickTop="1" x14ac:dyDescent="0.25">
      <c r="B7" s="24"/>
      <c r="C7" s="25"/>
      <c r="D7" s="70"/>
      <c r="E7" s="70"/>
      <c r="F7" s="682"/>
      <c r="G7" s="683"/>
      <c r="H7" s="683"/>
      <c r="I7" s="683"/>
      <c r="J7" s="683"/>
      <c r="K7" s="683"/>
      <c r="L7" s="683"/>
      <c r="M7" s="683"/>
      <c r="N7" s="683"/>
      <c r="O7" s="683"/>
      <c r="P7" s="683"/>
      <c r="Q7" s="683"/>
      <c r="R7" s="683"/>
      <c r="S7" s="683"/>
      <c r="T7" s="683"/>
      <c r="U7" s="683"/>
      <c r="V7" s="683"/>
      <c r="W7" s="683"/>
      <c r="X7" s="683"/>
      <c r="Y7" s="683"/>
      <c r="Z7" s="683"/>
      <c r="AA7" s="683"/>
      <c r="AB7" s="683"/>
      <c r="AC7" s="683"/>
      <c r="AD7" s="683"/>
      <c r="AE7" s="684"/>
      <c r="AF7" s="24"/>
      <c r="AG7" s="71"/>
      <c r="AH7" s="71"/>
      <c r="AI7" s="71"/>
      <c r="AJ7" s="71"/>
      <c r="AK7" s="71"/>
    </row>
    <row r="8" spans="2:37" ht="29.25" customHeight="1" x14ac:dyDescent="0.25">
      <c r="B8" s="26"/>
      <c r="C8" s="27"/>
      <c r="D8" s="72"/>
      <c r="E8" s="72"/>
      <c r="F8" s="685"/>
      <c r="G8" s="686"/>
      <c r="H8" s="686"/>
      <c r="I8" s="686"/>
      <c r="J8" s="686"/>
      <c r="K8" s="686"/>
      <c r="L8" s="686"/>
      <c r="M8" s="686"/>
      <c r="N8" s="686"/>
      <c r="O8" s="686"/>
      <c r="P8" s="686"/>
      <c r="Q8" s="686"/>
      <c r="R8" s="686"/>
      <c r="S8" s="686"/>
      <c r="T8" s="686"/>
      <c r="U8" s="686"/>
      <c r="V8" s="686"/>
      <c r="W8" s="686"/>
      <c r="X8" s="686"/>
      <c r="Y8" s="686"/>
      <c r="Z8" s="686"/>
      <c r="AA8" s="686"/>
      <c r="AB8" s="686"/>
      <c r="AC8" s="686"/>
      <c r="AD8" s="686"/>
      <c r="AE8" s="687"/>
      <c r="AF8" s="26"/>
      <c r="AG8" s="73"/>
      <c r="AH8" s="73"/>
      <c r="AI8" s="73"/>
      <c r="AJ8" s="73"/>
      <c r="AK8" s="73"/>
    </row>
    <row r="9" spans="2:37" ht="29.25" customHeight="1" thickBot="1" x14ac:dyDescent="0.3">
      <c r="B9" s="26"/>
      <c r="C9" s="27"/>
      <c r="D9" s="72"/>
      <c r="E9" s="72"/>
      <c r="F9" s="688"/>
      <c r="G9" s="689"/>
      <c r="H9" s="689"/>
      <c r="I9" s="689"/>
      <c r="J9" s="689"/>
      <c r="K9" s="689"/>
      <c r="L9" s="689"/>
      <c r="M9" s="689"/>
      <c r="N9" s="689"/>
      <c r="O9" s="689"/>
      <c r="P9" s="689"/>
      <c r="Q9" s="689"/>
      <c r="R9" s="689"/>
      <c r="S9" s="689"/>
      <c r="T9" s="689"/>
      <c r="U9" s="689"/>
      <c r="V9" s="689"/>
      <c r="W9" s="689"/>
      <c r="X9" s="689"/>
      <c r="Y9" s="689"/>
      <c r="Z9" s="689"/>
      <c r="AA9" s="689"/>
      <c r="AB9" s="689"/>
      <c r="AC9" s="689"/>
      <c r="AD9" s="689"/>
      <c r="AE9" s="690"/>
      <c r="AF9" s="26"/>
      <c r="AG9" s="73"/>
      <c r="AH9" s="73"/>
      <c r="AI9" s="73"/>
      <c r="AJ9" s="73"/>
      <c r="AK9" s="73"/>
    </row>
    <row r="10" spans="2:37" ht="30" customHeight="1" thickTop="1" thickBot="1" x14ac:dyDescent="0.4">
      <c r="B10" s="68"/>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46"/>
      <c r="AF10" s="46"/>
      <c r="AG10" s="46"/>
      <c r="AH10" s="46"/>
      <c r="AI10" s="46"/>
      <c r="AJ10" s="46"/>
      <c r="AK10" s="46"/>
    </row>
    <row r="11" spans="2:37" ht="30" customHeight="1" thickTop="1" thickBot="1" x14ac:dyDescent="0.35">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99" t="s">
        <v>10</v>
      </c>
      <c r="AG11" s="700"/>
      <c r="AH11" s="700"/>
      <c r="AI11" s="701" t="s">
        <v>42</v>
      </c>
      <c r="AJ11" s="700"/>
      <c r="AK11" s="702"/>
    </row>
    <row r="12" spans="2:37" ht="30" customHeight="1" thickTop="1" thickBot="1" x14ac:dyDescent="0.3">
      <c r="B12" s="691" t="s">
        <v>194</v>
      </c>
      <c r="C12" s="692"/>
      <c r="D12" s="692"/>
      <c r="E12" s="693"/>
      <c r="F12" s="694" t="s">
        <v>195</v>
      </c>
      <c r="G12" s="692"/>
      <c r="H12" s="692"/>
      <c r="I12" s="692"/>
      <c r="J12" s="692"/>
      <c r="K12" s="692"/>
      <c r="L12" s="692"/>
      <c r="M12" s="692"/>
      <c r="N12" s="692"/>
      <c r="O12" s="692"/>
      <c r="P12" s="692"/>
      <c r="Q12" s="692"/>
      <c r="R12" s="692"/>
      <c r="S12" s="692"/>
      <c r="T12" s="692"/>
      <c r="U12" s="692"/>
      <c r="V12" s="692"/>
      <c r="W12" s="692"/>
      <c r="X12" s="692"/>
      <c r="Y12" s="692"/>
      <c r="Z12" s="692"/>
      <c r="AA12" s="692"/>
      <c r="AB12" s="692"/>
      <c r="AC12" s="692"/>
      <c r="AD12" s="692"/>
      <c r="AE12" s="692"/>
      <c r="AF12" s="703"/>
      <c r="AG12" s="704"/>
      <c r="AH12" s="705"/>
      <c r="AI12" s="706"/>
      <c r="AJ12" s="707"/>
      <c r="AK12" s="708"/>
    </row>
    <row r="13" spans="2:37" ht="30" customHeight="1" thickTop="1" x14ac:dyDescent="0.25">
      <c r="B13" s="24"/>
      <c r="C13" s="25"/>
      <c r="D13" s="70"/>
      <c r="E13" s="70"/>
      <c r="F13" s="682"/>
      <c r="G13" s="683"/>
      <c r="H13" s="683"/>
      <c r="I13" s="683"/>
      <c r="J13" s="683"/>
      <c r="K13" s="683"/>
      <c r="L13" s="683"/>
      <c r="M13" s="683"/>
      <c r="N13" s="683"/>
      <c r="O13" s="683"/>
      <c r="P13" s="683"/>
      <c r="Q13" s="683"/>
      <c r="R13" s="683"/>
      <c r="S13" s="683"/>
      <c r="T13" s="683"/>
      <c r="U13" s="683"/>
      <c r="V13" s="683"/>
      <c r="W13" s="683"/>
      <c r="X13" s="683"/>
      <c r="Y13" s="683"/>
      <c r="Z13" s="683"/>
      <c r="AA13" s="683"/>
      <c r="AB13" s="683"/>
      <c r="AC13" s="683"/>
      <c r="AD13" s="683"/>
      <c r="AE13" s="684"/>
      <c r="AF13" s="24"/>
      <c r="AG13" s="71"/>
      <c r="AH13" s="71"/>
      <c r="AI13" s="71"/>
      <c r="AJ13" s="71"/>
      <c r="AK13" s="71"/>
    </row>
    <row r="14" spans="2:37" ht="30" customHeight="1" x14ac:dyDescent="0.25">
      <c r="B14" s="26"/>
      <c r="C14" s="27"/>
      <c r="D14" s="72"/>
      <c r="E14" s="72"/>
      <c r="F14" s="685"/>
      <c r="G14" s="686"/>
      <c r="H14" s="686"/>
      <c r="I14" s="686"/>
      <c r="J14" s="686"/>
      <c r="K14" s="686"/>
      <c r="L14" s="686"/>
      <c r="M14" s="686"/>
      <c r="N14" s="686"/>
      <c r="O14" s="686"/>
      <c r="P14" s="686"/>
      <c r="Q14" s="686"/>
      <c r="R14" s="686"/>
      <c r="S14" s="686"/>
      <c r="T14" s="686"/>
      <c r="U14" s="686"/>
      <c r="V14" s="686"/>
      <c r="W14" s="686"/>
      <c r="X14" s="686"/>
      <c r="Y14" s="686"/>
      <c r="Z14" s="686"/>
      <c r="AA14" s="686"/>
      <c r="AB14" s="686"/>
      <c r="AC14" s="686"/>
      <c r="AD14" s="686"/>
      <c r="AE14" s="687"/>
      <c r="AF14" s="26"/>
      <c r="AG14" s="73"/>
      <c r="AH14" s="73"/>
      <c r="AI14" s="73"/>
      <c r="AJ14" s="73"/>
      <c r="AK14" s="73"/>
    </row>
    <row r="15" spans="2:37" ht="30" customHeight="1" thickBot="1" x14ac:dyDescent="0.3">
      <c r="B15" s="26"/>
      <c r="C15" s="27"/>
      <c r="D15" s="72"/>
      <c r="E15" s="72"/>
      <c r="F15" s="688"/>
      <c r="G15" s="689"/>
      <c r="H15" s="689"/>
      <c r="I15" s="689"/>
      <c r="J15" s="689"/>
      <c r="K15" s="689"/>
      <c r="L15" s="689"/>
      <c r="M15" s="689"/>
      <c r="N15" s="689"/>
      <c r="O15" s="689"/>
      <c r="P15" s="689"/>
      <c r="Q15" s="689"/>
      <c r="R15" s="689"/>
      <c r="S15" s="689"/>
      <c r="T15" s="689"/>
      <c r="U15" s="689"/>
      <c r="V15" s="689"/>
      <c r="W15" s="689"/>
      <c r="X15" s="689"/>
      <c r="Y15" s="689"/>
      <c r="Z15" s="689"/>
      <c r="AA15" s="689"/>
      <c r="AB15" s="689"/>
      <c r="AC15" s="689"/>
      <c r="AD15" s="689"/>
      <c r="AE15" s="690"/>
      <c r="AF15" s="26"/>
      <c r="AG15" s="73"/>
      <c r="AH15" s="73"/>
      <c r="AI15" s="73"/>
      <c r="AJ15" s="73"/>
      <c r="AK15" s="73"/>
    </row>
    <row r="16" spans="2:37" ht="30" customHeight="1" thickTop="1" thickBot="1" x14ac:dyDescent="0.3">
      <c r="B16" s="26"/>
      <c r="C16" s="27"/>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26"/>
      <c r="AG16" s="73"/>
      <c r="AH16" s="73"/>
      <c r="AI16" s="73"/>
      <c r="AJ16" s="73"/>
      <c r="AK16" s="73"/>
    </row>
    <row r="17" spans="2:37" ht="30" customHeight="1" thickTop="1" thickBot="1" x14ac:dyDescent="0.3">
      <c r="B17" s="26"/>
      <c r="C17" s="27"/>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695" t="s">
        <v>10</v>
      </c>
      <c r="AG17" s="696"/>
      <c r="AH17" s="696"/>
      <c r="AI17" s="697" t="s">
        <v>42</v>
      </c>
      <c r="AJ17" s="696"/>
      <c r="AK17" s="698"/>
    </row>
    <row r="18" spans="2:37" ht="30" customHeight="1" thickTop="1" thickBot="1" x14ac:dyDescent="0.3">
      <c r="B18" s="677" t="s">
        <v>196</v>
      </c>
      <c r="C18" s="678"/>
      <c r="D18" s="678"/>
      <c r="E18" s="679"/>
      <c r="F18" s="680" t="s">
        <v>197</v>
      </c>
      <c r="G18" s="681"/>
      <c r="H18" s="681"/>
      <c r="I18" s="681"/>
      <c r="J18" s="681"/>
      <c r="K18" s="681"/>
      <c r="L18" s="681"/>
      <c r="M18" s="681"/>
      <c r="N18" s="681"/>
      <c r="O18" s="681"/>
      <c r="P18" s="681"/>
      <c r="Q18" s="681"/>
      <c r="R18" s="681"/>
      <c r="S18" s="681"/>
      <c r="T18" s="681"/>
      <c r="U18" s="681"/>
      <c r="V18" s="681"/>
      <c r="W18" s="681"/>
      <c r="X18" s="681"/>
      <c r="Y18" s="681"/>
      <c r="Z18" s="681"/>
      <c r="AA18" s="681"/>
      <c r="AB18" s="681"/>
      <c r="AC18" s="681"/>
      <c r="AD18" s="681"/>
      <c r="AE18" s="681"/>
      <c r="AF18" s="709"/>
      <c r="AG18" s="704"/>
      <c r="AH18" s="705"/>
      <c r="AI18" s="710"/>
      <c r="AJ18" s="707"/>
      <c r="AK18" s="708"/>
    </row>
    <row r="19" spans="2:37" ht="30" customHeight="1" thickTop="1" x14ac:dyDescent="0.25">
      <c r="B19" s="24"/>
      <c r="C19" s="25"/>
      <c r="D19" s="70"/>
      <c r="E19" s="70"/>
      <c r="F19" s="682"/>
      <c r="G19" s="683"/>
      <c r="H19" s="683"/>
      <c r="I19" s="683"/>
      <c r="J19" s="683"/>
      <c r="K19" s="683"/>
      <c r="L19" s="683"/>
      <c r="M19" s="683"/>
      <c r="N19" s="683"/>
      <c r="O19" s="683"/>
      <c r="P19" s="683"/>
      <c r="Q19" s="683"/>
      <c r="R19" s="683"/>
      <c r="S19" s="683"/>
      <c r="T19" s="683"/>
      <c r="U19" s="683"/>
      <c r="V19" s="683"/>
      <c r="W19" s="683"/>
      <c r="X19" s="683"/>
      <c r="Y19" s="683"/>
      <c r="Z19" s="683"/>
      <c r="AA19" s="683"/>
      <c r="AB19" s="683"/>
      <c r="AC19" s="683"/>
      <c r="AD19" s="683"/>
      <c r="AE19" s="684"/>
      <c r="AF19" s="24"/>
      <c r="AG19" s="71"/>
      <c r="AH19" s="71"/>
      <c r="AI19" s="71"/>
      <c r="AJ19" s="71"/>
      <c r="AK19" s="71"/>
    </row>
    <row r="20" spans="2:37" ht="30" customHeight="1" x14ac:dyDescent="0.25">
      <c r="B20" s="26"/>
      <c r="C20" s="27"/>
      <c r="D20" s="72"/>
      <c r="E20" s="72"/>
      <c r="F20" s="685"/>
      <c r="G20" s="686"/>
      <c r="H20" s="686"/>
      <c r="I20" s="686"/>
      <c r="J20" s="686"/>
      <c r="K20" s="686"/>
      <c r="L20" s="686"/>
      <c r="M20" s="686"/>
      <c r="N20" s="686"/>
      <c r="O20" s="686"/>
      <c r="P20" s="686"/>
      <c r="Q20" s="686"/>
      <c r="R20" s="686"/>
      <c r="S20" s="686"/>
      <c r="T20" s="686"/>
      <c r="U20" s="686"/>
      <c r="V20" s="686"/>
      <c r="W20" s="686"/>
      <c r="X20" s="686"/>
      <c r="Y20" s="686"/>
      <c r="Z20" s="686"/>
      <c r="AA20" s="686"/>
      <c r="AB20" s="686"/>
      <c r="AC20" s="686"/>
      <c r="AD20" s="686"/>
      <c r="AE20" s="687"/>
      <c r="AF20" s="26"/>
      <c r="AG20" s="73"/>
      <c r="AH20" s="73"/>
      <c r="AI20" s="73"/>
      <c r="AJ20" s="73"/>
      <c r="AK20" s="73"/>
    </row>
    <row r="21" spans="2:37" ht="30" customHeight="1" thickBot="1" x14ac:dyDescent="0.3">
      <c r="B21" s="26"/>
      <c r="C21" s="27"/>
      <c r="D21" s="72"/>
      <c r="E21" s="72"/>
      <c r="F21" s="688"/>
      <c r="G21" s="689"/>
      <c r="H21" s="689"/>
      <c r="I21" s="689"/>
      <c r="J21" s="689"/>
      <c r="K21" s="689"/>
      <c r="L21" s="689"/>
      <c r="M21" s="689"/>
      <c r="N21" s="689"/>
      <c r="O21" s="689"/>
      <c r="P21" s="689"/>
      <c r="Q21" s="689"/>
      <c r="R21" s="689"/>
      <c r="S21" s="689"/>
      <c r="T21" s="689"/>
      <c r="U21" s="689"/>
      <c r="V21" s="689"/>
      <c r="W21" s="689"/>
      <c r="X21" s="689"/>
      <c r="Y21" s="689"/>
      <c r="Z21" s="689"/>
      <c r="AA21" s="689"/>
      <c r="AB21" s="689"/>
      <c r="AC21" s="689"/>
      <c r="AD21" s="689"/>
      <c r="AE21" s="690"/>
      <c r="AF21" s="26"/>
      <c r="AG21" s="73"/>
      <c r="AH21" s="73"/>
      <c r="AI21" s="73"/>
      <c r="AJ21" s="73"/>
      <c r="AK21" s="73"/>
    </row>
    <row r="22" spans="2:37" ht="30" customHeight="1" thickTop="1" thickBot="1" x14ac:dyDescent="0.3">
      <c r="B22" s="26"/>
      <c r="C22" s="27"/>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26"/>
      <c r="AG22" s="73"/>
      <c r="AH22" s="73"/>
      <c r="AI22" s="73"/>
      <c r="AJ22" s="73"/>
      <c r="AK22" s="73"/>
    </row>
    <row r="23" spans="2:37" ht="30" customHeight="1" thickTop="1" thickBot="1" x14ac:dyDescent="0.3">
      <c r="B23" s="26"/>
      <c r="C23" s="27"/>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695" t="s">
        <v>10</v>
      </c>
      <c r="AG23" s="696"/>
      <c r="AH23" s="696"/>
      <c r="AI23" s="697" t="s">
        <v>42</v>
      </c>
      <c r="AJ23" s="696"/>
      <c r="AK23" s="698"/>
    </row>
    <row r="24" spans="2:37" ht="37.5" customHeight="1" thickTop="1" thickBot="1" x14ac:dyDescent="0.3">
      <c r="B24" s="677" t="s">
        <v>198</v>
      </c>
      <c r="C24" s="678"/>
      <c r="D24" s="678"/>
      <c r="E24" s="679"/>
      <c r="F24" s="680" t="s">
        <v>199</v>
      </c>
      <c r="G24" s="681"/>
      <c r="H24" s="681"/>
      <c r="I24" s="681"/>
      <c r="J24" s="681"/>
      <c r="K24" s="681"/>
      <c r="L24" s="681"/>
      <c r="M24" s="681"/>
      <c r="N24" s="681"/>
      <c r="O24" s="681"/>
      <c r="P24" s="681"/>
      <c r="Q24" s="681"/>
      <c r="R24" s="681"/>
      <c r="S24" s="681"/>
      <c r="T24" s="681"/>
      <c r="U24" s="681"/>
      <c r="V24" s="681"/>
      <c r="W24" s="681"/>
      <c r="X24" s="681"/>
      <c r="Y24" s="681"/>
      <c r="Z24" s="681"/>
      <c r="AA24" s="681"/>
      <c r="AB24" s="681"/>
      <c r="AC24" s="681"/>
      <c r="AD24" s="681"/>
      <c r="AE24" s="681"/>
      <c r="AF24" s="709"/>
      <c r="AG24" s="704"/>
      <c r="AH24" s="705"/>
      <c r="AI24" s="710"/>
      <c r="AJ24" s="707"/>
      <c r="AK24" s="708"/>
    </row>
    <row r="25" spans="2:37" ht="30" customHeight="1" thickTop="1" x14ac:dyDescent="0.25">
      <c r="B25" s="24"/>
      <c r="C25" s="25"/>
      <c r="D25" s="70"/>
      <c r="E25" s="70"/>
      <c r="F25" s="682"/>
      <c r="G25" s="683"/>
      <c r="H25" s="683"/>
      <c r="I25" s="683"/>
      <c r="J25" s="683"/>
      <c r="K25" s="683"/>
      <c r="L25" s="683"/>
      <c r="M25" s="683"/>
      <c r="N25" s="683"/>
      <c r="O25" s="683"/>
      <c r="P25" s="683"/>
      <c r="Q25" s="683"/>
      <c r="R25" s="683"/>
      <c r="S25" s="683"/>
      <c r="T25" s="683"/>
      <c r="U25" s="683"/>
      <c r="V25" s="683"/>
      <c r="W25" s="683"/>
      <c r="X25" s="683"/>
      <c r="Y25" s="683"/>
      <c r="Z25" s="683"/>
      <c r="AA25" s="683"/>
      <c r="AB25" s="683"/>
      <c r="AC25" s="683"/>
      <c r="AD25" s="683"/>
      <c r="AE25" s="684"/>
      <c r="AF25" s="24"/>
      <c r="AG25" s="71"/>
      <c r="AH25" s="71"/>
      <c r="AI25" s="71"/>
      <c r="AJ25" s="71"/>
      <c r="AK25" s="71"/>
    </row>
    <row r="26" spans="2:37" ht="30" customHeight="1" x14ac:dyDescent="0.25">
      <c r="B26" s="26"/>
      <c r="C26" s="27"/>
      <c r="D26" s="72"/>
      <c r="E26" s="72"/>
      <c r="F26" s="685"/>
      <c r="G26" s="686"/>
      <c r="H26" s="686"/>
      <c r="I26" s="686"/>
      <c r="J26" s="686"/>
      <c r="K26" s="686"/>
      <c r="L26" s="686"/>
      <c r="M26" s="686"/>
      <c r="N26" s="686"/>
      <c r="O26" s="686"/>
      <c r="P26" s="686"/>
      <c r="Q26" s="686"/>
      <c r="R26" s="686"/>
      <c r="S26" s="686"/>
      <c r="T26" s="686"/>
      <c r="U26" s="686"/>
      <c r="V26" s="686"/>
      <c r="W26" s="686"/>
      <c r="X26" s="686"/>
      <c r="Y26" s="686"/>
      <c r="Z26" s="686"/>
      <c r="AA26" s="686"/>
      <c r="AB26" s="686"/>
      <c r="AC26" s="686"/>
      <c r="AD26" s="686"/>
      <c r="AE26" s="687"/>
      <c r="AF26" s="26"/>
      <c r="AG26" s="73"/>
      <c r="AH26" s="73"/>
      <c r="AI26" s="73"/>
      <c r="AJ26" s="73"/>
      <c r="AK26" s="73"/>
    </row>
    <row r="27" spans="2:37" ht="30" customHeight="1" thickBot="1" x14ac:dyDescent="0.3">
      <c r="B27" s="26"/>
      <c r="C27" s="27"/>
      <c r="D27" s="72"/>
      <c r="E27" s="72"/>
      <c r="F27" s="688"/>
      <c r="G27" s="689"/>
      <c r="H27" s="689"/>
      <c r="I27" s="689"/>
      <c r="J27" s="689"/>
      <c r="K27" s="689"/>
      <c r="L27" s="689"/>
      <c r="M27" s="689"/>
      <c r="N27" s="689"/>
      <c r="O27" s="689"/>
      <c r="P27" s="689"/>
      <c r="Q27" s="689"/>
      <c r="R27" s="689"/>
      <c r="S27" s="689"/>
      <c r="T27" s="689"/>
      <c r="U27" s="689"/>
      <c r="V27" s="689"/>
      <c r="W27" s="689"/>
      <c r="X27" s="689"/>
      <c r="Y27" s="689"/>
      <c r="Z27" s="689"/>
      <c r="AA27" s="689"/>
      <c r="AB27" s="689"/>
      <c r="AC27" s="689"/>
      <c r="AD27" s="689"/>
      <c r="AE27" s="690"/>
      <c r="AF27" s="26"/>
      <c r="AG27" s="73"/>
      <c r="AH27" s="73"/>
      <c r="AI27" s="73"/>
      <c r="AJ27" s="73"/>
      <c r="AK27" s="73"/>
    </row>
    <row r="28" spans="2:37" ht="30" customHeight="1" thickTop="1" thickBot="1" x14ac:dyDescent="0.3">
      <c r="B28" s="26"/>
      <c r="C28" s="27"/>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26"/>
      <c r="AG28" s="73"/>
      <c r="AH28" s="73"/>
      <c r="AI28" s="73"/>
      <c r="AJ28" s="73"/>
      <c r="AK28" s="73"/>
    </row>
    <row r="29" spans="2:37" ht="30" customHeight="1" thickTop="1" thickBot="1" x14ac:dyDescent="0.3">
      <c r="B29" s="26"/>
      <c r="C29" s="27"/>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695" t="s">
        <v>10</v>
      </c>
      <c r="AG29" s="696"/>
      <c r="AH29" s="696"/>
      <c r="AI29" s="697" t="s">
        <v>42</v>
      </c>
      <c r="AJ29" s="696"/>
      <c r="AK29" s="698"/>
    </row>
    <row r="30" spans="2:37" ht="30" customHeight="1" thickTop="1" thickBot="1" x14ac:dyDescent="0.3">
      <c r="B30" s="677" t="s">
        <v>200</v>
      </c>
      <c r="C30" s="678"/>
      <c r="D30" s="678"/>
      <c r="E30" s="679"/>
      <c r="F30" s="680" t="s">
        <v>201</v>
      </c>
      <c r="G30" s="681"/>
      <c r="H30" s="681"/>
      <c r="I30" s="681"/>
      <c r="J30" s="681"/>
      <c r="K30" s="681"/>
      <c r="L30" s="681"/>
      <c r="M30" s="681"/>
      <c r="N30" s="681"/>
      <c r="O30" s="681"/>
      <c r="P30" s="681"/>
      <c r="Q30" s="681"/>
      <c r="R30" s="681"/>
      <c r="S30" s="681"/>
      <c r="T30" s="681"/>
      <c r="U30" s="681"/>
      <c r="V30" s="681"/>
      <c r="W30" s="681"/>
      <c r="X30" s="681"/>
      <c r="Y30" s="681"/>
      <c r="Z30" s="681"/>
      <c r="AA30" s="681"/>
      <c r="AB30" s="681"/>
      <c r="AC30" s="681"/>
      <c r="AD30" s="681"/>
      <c r="AE30" s="681"/>
      <c r="AF30" s="709"/>
      <c r="AG30" s="704"/>
      <c r="AH30" s="705"/>
      <c r="AI30" s="710"/>
      <c r="AJ30" s="707"/>
      <c r="AK30" s="708"/>
    </row>
    <row r="31" spans="2:37" ht="30" customHeight="1" thickTop="1" x14ac:dyDescent="0.25">
      <c r="B31" s="24"/>
      <c r="C31" s="25"/>
      <c r="D31" s="70"/>
      <c r="E31" s="70"/>
      <c r="F31" s="682"/>
      <c r="G31" s="683"/>
      <c r="H31" s="683"/>
      <c r="I31" s="683"/>
      <c r="J31" s="683"/>
      <c r="K31" s="683"/>
      <c r="L31" s="683"/>
      <c r="M31" s="683"/>
      <c r="N31" s="683"/>
      <c r="O31" s="683"/>
      <c r="P31" s="683"/>
      <c r="Q31" s="683"/>
      <c r="R31" s="683"/>
      <c r="S31" s="683"/>
      <c r="T31" s="683"/>
      <c r="U31" s="683"/>
      <c r="V31" s="683"/>
      <c r="W31" s="683"/>
      <c r="X31" s="683"/>
      <c r="Y31" s="683"/>
      <c r="Z31" s="683"/>
      <c r="AA31" s="683"/>
      <c r="AB31" s="683"/>
      <c r="AC31" s="683"/>
      <c r="AD31" s="683"/>
      <c r="AE31" s="684"/>
      <c r="AF31" s="24"/>
      <c r="AG31" s="71"/>
      <c r="AH31" s="71"/>
      <c r="AI31" s="71"/>
      <c r="AJ31" s="71"/>
      <c r="AK31" s="71"/>
    </row>
    <row r="32" spans="2:37" ht="30" customHeight="1" x14ac:dyDescent="0.25">
      <c r="B32" s="26"/>
      <c r="C32" s="27"/>
      <c r="D32" s="72"/>
      <c r="E32" s="72"/>
      <c r="F32" s="685"/>
      <c r="G32" s="686"/>
      <c r="H32" s="686"/>
      <c r="I32" s="686"/>
      <c r="J32" s="686"/>
      <c r="K32" s="686"/>
      <c r="L32" s="686"/>
      <c r="M32" s="686"/>
      <c r="N32" s="686"/>
      <c r="O32" s="686"/>
      <c r="P32" s="686"/>
      <c r="Q32" s="686"/>
      <c r="R32" s="686"/>
      <c r="S32" s="686"/>
      <c r="T32" s="686"/>
      <c r="U32" s="686"/>
      <c r="V32" s="686"/>
      <c r="W32" s="686"/>
      <c r="X32" s="686"/>
      <c r="Y32" s="686"/>
      <c r="Z32" s="686"/>
      <c r="AA32" s="686"/>
      <c r="AB32" s="686"/>
      <c r="AC32" s="686"/>
      <c r="AD32" s="686"/>
      <c r="AE32" s="687"/>
      <c r="AF32" s="26"/>
      <c r="AG32" s="73"/>
      <c r="AH32" s="73"/>
      <c r="AI32" s="73"/>
      <c r="AJ32" s="73"/>
      <c r="AK32" s="73"/>
    </row>
    <row r="33" spans="2:37" ht="30" customHeight="1" thickBot="1" x14ac:dyDescent="0.3">
      <c r="B33" s="26"/>
      <c r="C33" s="27"/>
      <c r="D33" s="72"/>
      <c r="E33" s="72"/>
      <c r="F33" s="688"/>
      <c r="G33" s="689"/>
      <c r="H33" s="689"/>
      <c r="I33" s="689"/>
      <c r="J33" s="689"/>
      <c r="K33" s="689"/>
      <c r="L33" s="689"/>
      <c r="M33" s="689"/>
      <c r="N33" s="689"/>
      <c r="O33" s="689"/>
      <c r="P33" s="689"/>
      <c r="Q33" s="689"/>
      <c r="R33" s="689"/>
      <c r="S33" s="689"/>
      <c r="T33" s="689"/>
      <c r="U33" s="689"/>
      <c r="V33" s="689"/>
      <c r="W33" s="689"/>
      <c r="X33" s="689"/>
      <c r="Y33" s="689"/>
      <c r="Z33" s="689"/>
      <c r="AA33" s="689"/>
      <c r="AB33" s="689"/>
      <c r="AC33" s="689"/>
      <c r="AD33" s="689"/>
      <c r="AE33" s="690"/>
      <c r="AF33" s="26"/>
      <c r="AG33" s="73"/>
      <c r="AH33" s="73"/>
      <c r="AI33" s="73"/>
      <c r="AJ33" s="73"/>
      <c r="AK33" s="73"/>
    </row>
    <row r="34" spans="2:37" ht="30" customHeight="1" thickTop="1" thickBot="1" x14ac:dyDescent="0.3"/>
    <row r="35" spans="2:37" ht="30" customHeight="1" thickTop="1" thickBot="1" x14ac:dyDescent="0.3">
      <c r="B35" s="711" t="s">
        <v>202</v>
      </c>
      <c r="C35" s="712"/>
      <c r="D35" s="712"/>
      <c r="E35" s="712"/>
      <c r="F35" s="712"/>
      <c r="G35" s="712"/>
      <c r="H35" s="712"/>
      <c r="I35" s="712"/>
      <c r="J35" s="712"/>
      <c r="K35" s="712"/>
      <c r="L35" s="712"/>
      <c r="M35" s="712"/>
      <c r="N35" s="712"/>
      <c r="O35" s="712"/>
      <c r="P35" s="712"/>
      <c r="Q35" s="712"/>
      <c r="R35" s="712"/>
      <c r="S35" s="712"/>
      <c r="T35" s="712"/>
      <c r="U35" s="712"/>
      <c r="V35" s="712"/>
      <c r="W35" s="712"/>
      <c r="X35" s="712"/>
      <c r="Y35" s="712"/>
      <c r="Z35" s="713"/>
      <c r="AA35" s="717" t="str">
        <f>IF(OR(ISBLANK(AF6),ISBLANK(AF12),ISBLANK(AF18),ISBLANK(AF24)),"",IF(AND(Information!G18&gt;=43103,ISBLANK(AF30)),"",IF(OR(AF6=Validations!B3,AF12=Validations!B3,AF18=Validations!B3,AF24=Validations!B3,AF30=Validations!B3),Validations!V3,Validations!V2)))</f>
        <v/>
      </c>
      <c r="AB35" s="718"/>
      <c r="AC35" s="718"/>
      <c r="AD35" s="718"/>
      <c r="AE35" s="718"/>
      <c r="AF35" s="718"/>
      <c r="AG35" s="718"/>
      <c r="AH35" s="718"/>
      <c r="AI35" s="718"/>
      <c r="AJ35" s="718"/>
      <c r="AK35" s="719"/>
    </row>
    <row r="36" spans="2:37" ht="30" customHeight="1" thickTop="1" thickBot="1" x14ac:dyDescent="0.3"/>
    <row r="37" spans="2:37" s="29" customFormat="1" ht="29.7" customHeight="1" thickTop="1" thickBot="1" x14ac:dyDescent="0.4">
      <c r="B37" s="711" t="s">
        <v>203</v>
      </c>
      <c r="C37" s="712"/>
      <c r="D37" s="712"/>
      <c r="E37" s="712"/>
      <c r="F37" s="712"/>
      <c r="G37" s="712"/>
      <c r="H37" s="712"/>
      <c r="I37" s="712"/>
      <c r="J37" s="712"/>
      <c r="K37" s="712"/>
      <c r="L37" s="712"/>
      <c r="M37" s="712"/>
      <c r="N37" s="712"/>
      <c r="O37" s="712"/>
      <c r="P37" s="712"/>
      <c r="Q37" s="712"/>
      <c r="R37" s="712"/>
      <c r="S37" s="712"/>
      <c r="T37" s="712"/>
      <c r="U37" s="712"/>
      <c r="V37" s="712"/>
      <c r="W37" s="712"/>
      <c r="X37" s="712"/>
      <c r="Y37" s="712"/>
      <c r="Z37" s="713"/>
      <c r="AA37" s="714"/>
      <c r="AB37" s="715"/>
      <c r="AC37" s="715"/>
      <c r="AD37" s="715"/>
      <c r="AE37" s="715"/>
      <c r="AF37" s="715"/>
      <c r="AG37" s="715"/>
      <c r="AH37" s="715"/>
      <c r="AI37" s="715"/>
      <c r="AJ37" s="715"/>
      <c r="AK37" s="716"/>
    </row>
    <row r="38" spans="2:37" ht="30" customHeight="1" thickTop="1" thickBot="1" x14ac:dyDescent="0.3"/>
    <row r="39" spans="2:37" s="29" customFormat="1" ht="30" customHeight="1" thickTop="1" thickBot="1" x14ac:dyDescent="0.4">
      <c r="B39" s="711" t="s">
        <v>204</v>
      </c>
      <c r="C39" s="712"/>
      <c r="D39" s="712"/>
      <c r="E39" s="712"/>
      <c r="F39" s="712"/>
      <c r="G39" s="712"/>
      <c r="H39" s="712"/>
      <c r="I39" s="712"/>
      <c r="J39" s="712"/>
      <c r="K39" s="712"/>
      <c r="L39" s="712"/>
      <c r="M39" s="712"/>
      <c r="N39" s="712"/>
      <c r="O39" s="712"/>
      <c r="P39" s="712"/>
      <c r="Q39" s="712"/>
      <c r="R39" s="712"/>
      <c r="S39" s="712"/>
      <c r="T39" s="712"/>
      <c r="U39" s="712"/>
      <c r="V39" s="712"/>
      <c r="W39" s="712"/>
      <c r="X39" s="712"/>
      <c r="Y39" s="712"/>
      <c r="Z39" s="712"/>
      <c r="AA39" s="712"/>
      <c r="AB39" s="712"/>
      <c r="AC39" s="712"/>
      <c r="AD39" s="712"/>
      <c r="AE39" s="712"/>
      <c r="AF39" s="712"/>
      <c r="AG39" s="712"/>
      <c r="AH39" s="712"/>
      <c r="AI39" s="712"/>
      <c r="AJ39" s="712"/>
      <c r="AK39" s="713"/>
    </row>
    <row r="40" spans="2:37" ht="30" customHeight="1" thickTop="1" x14ac:dyDescent="0.25">
      <c r="B40" s="528"/>
      <c r="C40" s="683"/>
      <c r="D40" s="683"/>
      <c r="E40" s="683"/>
      <c r="F40" s="683"/>
      <c r="G40" s="683"/>
      <c r="H40" s="683"/>
      <c r="I40" s="683"/>
      <c r="J40" s="683"/>
      <c r="K40" s="683"/>
      <c r="L40" s="683"/>
      <c r="M40" s="683"/>
      <c r="N40" s="683"/>
      <c r="O40" s="683"/>
      <c r="P40" s="683"/>
      <c r="Q40" s="683"/>
      <c r="R40" s="683"/>
      <c r="S40" s="683"/>
      <c r="T40" s="683"/>
      <c r="U40" s="683"/>
      <c r="V40" s="683"/>
      <c r="W40" s="683"/>
      <c r="X40" s="683"/>
      <c r="Y40" s="683"/>
      <c r="Z40" s="683"/>
      <c r="AA40" s="683"/>
      <c r="AB40" s="683"/>
      <c r="AC40" s="683"/>
      <c r="AD40" s="683"/>
      <c r="AE40" s="683"/>
      <c r="AF40" s="683"/>
      <c r="AG40" s="683"/>
      <c r="AH40" s="683"/>
      <c r="AI40" s="683"/>
      <c r="AJ40" s="683"/>
      <c r="AK40" s="684"/>
    </row>
    <row r="41" spans="2:37" ht="30" customHeight="1" x14ac:dyDescent="0.25">
      <c r="B41" s="685"/>
      <c r="C41" s="686"/>
      <c r="D41" s="686"/>
      <c r="E41" s="686"/>
      <c r="F41" s="686"/>
      <c r="G41" s="686"/>
      <c r="H41" s="686"/>
      <c r="I41" s="686"/>
      <c r="J41" s="686"/>
      <c r="K41" s="686"/>
      <c r="L41" s="686"/>
      <c r="M41" s="686"/>
      <c r="N41" s="686"/>
      <c r="O41" s="686"/>
      <c r="P41" s="686"/>
      <c r="Q41" s="686"/>
      <c r="R41" s="686"/>
      <c r="S41" s="686"/>
      <c r="T41" s="686"/>
      <c r="U41" s="686"/>
      <c r="V41" s="686"/>
      <c r="W41" s="686"/>
      <c r="X41" s="686"/>
      <c r="Y41" s="686"/>
      <c r="Z41" s="686"/>
      <c r="AA41" s="686"/>
      <c r="AB41" s="686"/>
      <c r="AC41" s="686"/>
      <c r="AD41" s="686"/>
      <c r="AE41" s="686"/>
      <c r="AF41" s="686"/>
      <c r="AG41" s="686"/>
      <c r="AH41" s="686"/>
      <c r="AI41" s="686"/>
      <c r="AJ41" s="686"/>
      <c r="AK41" s="687"/>
    </row>
    <row r="42" spans="2:37" ht="30" customHeight="1" x14ac:dyDescent="0.25">
      <c r="B42" s="685"/>
      <c r="C42" s="686"/>
      <c r="D42" s="686"/>
      <c r="E42" s="686"/>
      <c r="F42" s="686"/>
      <c r="G42" s="686"/>
      <c r="H42" s="686"/>
      <c r="I42" s="686"/>
      <c r="J42" s="686"/>
      <c r="K42" s="686"/>
      <c r="L42" s="686"/>
      <c r="M42" s="686"/>
      <c r="N42" s="686"/>
      <c r="O42" s="686"/>
      <c r="P42" s="686"/>
      <c r="Q42" s="686"/>
      <c r="R42" s="686"/>
      <c r="S42" s="686"/>
      <c r="T42" s="686"/>
      <c r="U42" s="686"/>
      <c r="V42" s="686"/>
      <c r="W42" s="686"/>
      <c r="X42" s="686"/>
      <c r="Y42" s="686"/>
      <c r="Z42" s="686"/>
      <c r="AA42" s="686"/>
      <c r="AB42" s="686"/>
      <c r="AC42" s="686"/>
      <c r="AD42" s="686"/>
      <c r="AE42" s="686"/>
      <c r="AF42" s="686"/>
      <c r="AG42" s="686"/>
      <c r="AH42" s="686"/>
      <c r="AI42" s="686"/>
      <c r="AJ42" s="686"/>
      <c r="AK42" s="687"/>
    </row>
    <row r="43" spans="2:37" ht="30" customHeight="1" x14ac:dyDescent="0.25">
      <c r="B43" s="685"/>
      <c r="C43" s="686"/>
      <c r="D43" s="686"/>
      <c r="E43" s="686"/>
      <c r="F43" s="686"/>
      <c r="G43" s="686"/>
      <c r="H43" s="686"/>
      <c r="I43" s="686"/>
      <c r="J43" s="686"/>
      <c r="K43" s="686"/>
      <c r="L43" s="686"/>
      <c r="M43" s="686"/>
      <c r="N43" s="686"/>
      <c r="O43" s="686"/>
      <c r="P43" s="686"/>
      <c r="Q43" s="686"/>
      <c r="R43" s="686"/>
      <c r="S43" s="686"/>
      <c r="T43" s="686"/>
      <c r="U43" s="686"/>
      <c r="V43" s="686"/>
      <c r="W43" s="686"/>
      <c r="X43" s="686"/>
      <c r="Y43" s="686"/>
      <c r="Z43" s="686"/>
      <c r="AA43" s="686"/>
      <c r="AB43" s="686"/>
      <c r="AC43" s="686"/>
      <c r="AD43" s="686"/>
      <c r="AE43" s="686"/>
      <c r="AF43" s="686"/>
      <c r="AG43" s="686"/>
      <c r="AH43" s="686"/>
      <c r="AI43" s="686"/>
      <c r="AJ43" s="686"/>
      <c r="AK43" s="687"/>
    </row>
    <row r="44" spans="2:37" ht="30" customHeight="1" x14ac:dyDescent="0.25">
      <c r="B44" s="685"/>
      <c r="C44" s="686"/>
      <c r="D44" s="686"/>
      <c r="E44" s="686"/>
      <c r="F44" s="686"/>
      <c r="G44" s="686"/>
      <c r="H44" s="686"/>
      <c r="I44" s="686"/>
      <c r="J44" s="686"/>
      <c r="K44" s="686"/>
      <c r="L44" s="686"/>
      <c r="M44" s="686"/>
      <c r="N44" s="686"/>
      <c r="O44" s="686"/>
      <c r="P44" s="686"/>
      <c r="Q44" s="686"/>
      <c r="R44" s="686"/>
      <c r="S44" s="686"/>
      <c r="T44" s="686"/>
      <c r="U44" s="686"/>
      <c r="V44" s="686"/>
      <c r="W44" s="686"/>
      <c r="X44" s="686"/>
      <c r="Y44" s="686"/>
      <c r="Z44" s="686"/>
      <c r="AA44" s="686"/>
      <c r="AB44" s="686"/>
      <c r="AC44" s="686"/>
      <c r="AD44" s="686"/>
      <c r="AE44" s="686"/>
      <c r="AF44" s="686"/>
      <c r="AG44" s="686"/>
      <c r="AH44" s="686"/>
      <c r="AI44" s="686"/>
      <c r="AJ44" s="686"/>
      <c r="AK44" s="687"/>
    </row>
    <row r="45" spans="2:37" ht="30" customHeight="1" x14ac:dyDescent="0.25">
      <c r="B45" s="685"/>
      <c r="C45" s="686"/>
      <c r="D45" s="686"/>
      <c r="E45" s="686"/>
      <c r="F45" s="686"/>
      <c r="G45" s="686"/>
      <c r="H45" s="686"/>
      <c r="I45" s="686"/>
      <c r="J45" s="686"/>
      <c r="K45" s="686"/>
      <c r="L45" s="686"/>
      <c r="M45" s="686"/>
      <c r="N45" s="686"/>
      <c r="O45" s="686"/>
      <c r="P45" s="686"/>
      <c r="Q45" s="686"/>
      <c r="R45" s="686"/>
      <c r="S45" s="686"/>
      <c r="T45" s="686"/>
      <c r="U45" s="686"/>
      <c r="V45" s="686"/>
      <c r="W45" s="686"/>
      <c r="X45" s="686"/>
      <c r="Y45" s="686"/>
      <c r="Z45" s="686"/>
      <c r="AA45" s="686"/>
      <c r="AB45" s="686"/>
      <c r="AC45" s="686"/>
      <c r="AD45" s="686"/>
      <c r="AE45" s="686"/>
      <c r="AF45" s="686"/>
      <c r="AG45" s="686"/>
      <c r="AH45" s="686"/>
      <c r="AI45" s="686"/>
      <c r="AJ45" s="686"/>
      <c r="AK45" s="687"/>
    </row>
    <row r="46" spans="2:37" ht="30" customHeight="1" thickBot="1" x14ac:dyDescent="0.3">
      <c r="B46" s="688"/>
      <c r="C46" s="689"/>
      <c r="D46" s="689"/>
      <c r="E46" s="689"/>
      <c r="F46" s="689"/>
      <c r="G46" s="689"/>
      <c r="H46" s="689"/>
      <c r="I46" s="689"/>
      <c r="J46" s="689"/>
      <c r="K46" s="689"/>
      <c r="L46" s="689"/>
      <c r="M46" s="689"/>
      <c r="N46" s="689"/>
      <c r="O46" s="689"/>
      <c r="P46" s="689"/>
      <c r="Q46" s="689"/>
      <c r="R46" s="689"/>
      <c r="S46" s="689"/>
      <c r="T46" s="689"/>
      <c r="U46" s="689"/>
      <c r="V46" s="689"/>
      <c r="W46" s="689"/>
      <c r="X46" s="689"/>
      <c r="Y46" s="689"/>
      <c r="Z46" s="689"/>
      <c r="AA46" s="689"/>
      <c r="AB46" s="689"/>
      <c r="AC46" s="689"/>
      <c r="AD46" s="689"/>
      <c r="AE46" s="689"/>
      <c r="AF46" s="689"/>
      <c r="AG46" s="689"/>
      <c r="AH46" s="689"/>
      <c r="AI46" s="689"/>
      <c r="AJ46" s="689"/>
      <c r="AK46" s="690"/>
    </row>
    <row r="47" spans="2:37" ht="30" customHeight="1" thickTop="1" thickBot="1" x14ac:dyDescent="0.3">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row>
    <row r="48" spans="2:37" s="29" customFormat="1" ht="29.7" customHeight="1" thickTop="1" thickBot="1" x14ac:dyDescent="0.4">
      <c r="B48" s="711" t="s">
        <v>205</v>
      </c>
      <c r="C48" s="712"/>
      <c r="D48" s="712"/>
      <c r="E48" s="712"/>
      <c r="F48" s="712"/>
      <c r="G48" s="712"/>
      <c r="H48" s="712"/>
      <c r="I48" s="712"/>
      <c r="J48" s="712"/>
      <c r="K48" s="712"/>
      <c r="L48" s="712"/>
      <c r="M48" s="712"/>
      <c r="N48" s="712"/>
      <c r="O48" s="712"/>
      <c r="P48" s="712"/>
      <c r="Q48" s="712"/>
      <c r="R48" s="712"/>
      <c r="S48" s="712"/>
      <c r="T48" s="712"/>
      <c r="U48" s="712"/>
      <c r="V48" s="712"/>
      <c r="W48" s="712"/>
      <c r="X48" s="712"/>
      <c r="Y48" s="712"/>
      <c r="Z48" s="713"/>
      <c r="AA48" s="714"/>
      <c r="AB48" s="715"/>
      <c r="AC48" s="715"/>
      <c r="AD48" s="715"/>
      <c r="AE48" s="715"/>
      <c r="AF48" s="715"/>
      <c r="AG48" s="715"/>
      <c r="AH48" s="715"/>
      <c r="AI48" s="715"/>
      <c r="AJ48" s="715"/>
      <c r="AK48" s="716"/>
    </row>
    <row r="49" spans="2:37" ht="30" customHeight="1" thickTop="1" thickBot="1" x14ac:dyDescent="0.3"/>
    <row r="50" spans="2:37" s="29" customFormat="1" ht="30" customHeight="1" thickTop="1" thickBot="1" x14ac:dyDescent="0.4">
      <c r="B50" s="720" t="s">
        <v>206</v>
      </c>
      <c r="C50" s="721"/>
      <c r="D50" s="721"/>
      <c r="E50" s="721"/>
      <c r="F50" s="721"/>
      <c r="G50" s="721"/>
      <c r="H50" s="721"/>
      <c r="I50" s="721"/>
      <c r="J50" s="721"/>
      <c r="K50" s="721"/>
      <c r="L50" s="721"/>
      <c r="M50" s="721"/>
      <c r="N50" s="721"/>
      <c r="O50" s="721"/>
      <c r="P50" s="721"/>
      <c r="Q50" s="721"/>
      <c r="R50" s="721"/>
      <c r="S50" s="721"/>
      <c r="T50" s="721"/>
      <c r="U50" s="721"/>
      <c r="V50" s="721"/>
      <c r="W50" s="721"/>
      <c r="X50" s="721"/>
      <c r="Y50" s="721"/>
      <c r="Z50" s="721"/>
      <c r="AA50" s="721"/>
      <c r="AB50" s="721"/>
      <c r="AC50" s="721"/>
      <c r="AD50" s="721"/>
      <c r="AE50" s="721"/>
      <c r="AF50" s="721"/>
      <c r="AG50" s="721"/>
      <c r="AH50" s="721"/>
      <c r="AI50" s="721"/>
      <c r="AJ50" s="721"/>
      <c r="AK50" s="722"/>
    </row>
    <row r="51" spans="2:37" ht="30" customHeight="1" thickTop="1" x14ac:dyDescent="0.25">
      <c r="B51" s="528"/>
      <c r="C51" s="683"/>
      <c r="D51" s="683"/>
      <c r="E51" s="683"/>
      <c r="F51" s="683"/>
      <c r="G51" s="683"/>
      <c r="H51" s="683"/>
      <c r="I51" s="683"/>
      <c r="J51" s="683"/>
      <c r="K51" s="683"/>
      <c r="L51" s="683"/>
      <c r="M51" s="683"/>
      <c r="N51" s="683"/>
      <c r="O51" s="683"/>
      <c r="P51" s="683"/>
      <c r="Q51" s="683"/>
      <c r="R51" s="683"/>
      <c r="S51" s="683"/>
      <c r="T51" s="683"/>
      <c r="U51" s="683"/>
      <c r="V51" s="683"/>
      <c r="W51" s="683"/>
      <c r="X51" s="683"/>
      <c r="Y51" s="683"/>
      <c r="Z51" s="683"/>
      <c r="AA51" s="683"/>
      <c r="AB51" s="683"/>
      <c r="AC51" s="683"/>
      <c r="AD51" s="683"/>
      <c r="AE51" s="683"/>
      <c r="AF51" s="683"/>
      <c r="AG51" s="683"/>
      <c r="AH51" s="683"/>
      <c r="AI51" s="683"/>
      <c r="AJ51" s="683"/>
      <c r="AK51" s="684"/>
    </row>
    <row r="52" spans="2:37" ht="30" customHeight="1" x14ac:dyDescent="0.25">
      <c r="B52" s="685"/>
      <c r="C52" s="686"/>
      <c r="D52" s="686"/>
      <c r="E52" s="686"/>
      <c r="F52" s="686"/>
      <c r="G52" s="686"/>
      <c r="H52" s="686"/>
      <c r="I52" s="686"/>
      <c r="J52" s="686"/>
      <c r="K52" s="686"/>
      <c r="L52" s="686"/>
      <c r="M52" s="686"/>
      <c r="N52" s="686"/>
      <c r="O52" s="686"/>
      <c r="P52" s="686"/>
      <c r="Q52" s="686"/>
      <c r="R52" s="686"/>
      <c r="S52" s="686"/>
      <c r="T52" s="686"/>
      <c r="U52" s="686"/>
      <c r="V52" s="686"/>
      <c r="W52" s="686"/>
      <c r="X52" s="686"/>
      <c r="Y52" s="686"/>
      <c r="Z52" s="686"/>
      <c r="AA52" s="686"/>
      <c r="AB52" s="686"/>
      <c r="AC52" s="686"/>
      <c r="AD52" s="686"/>
      <c r="AE52" s="686"/>
      <c r="AF52" s="686"/>
      <c r="AG52" s="686"/>
      <c r="AH52" s="686"/>
      <c r="AI52" s="686"/>
      <c r="AJ52" s="686"/>
      <c r="AK52" s="687"/>
    </row>
    <row r="53" spans="2:37" ht="30" customHeight="1" x14ac:dyDescent="0.25">
      <c r="B53" s="685"/>
      <c r="C53" s="686"/>
      <c r="D53" s="686"/>
      <c r="E53" s="686"/>
      <c r="F53" s="686"/>
      <c r="G53" s="686"/>
      <c r="H53" s="686"/>
      <c r="I53" s="686"/>
      <c r="J53" s="686"/>
      <c r="K53" s="686"/>
      <c r="L53" s="686"/>
      <c r="M53" s="686"/>
      <c r="N53" s="686"/>
      <c r="O53" s="686"/>
      <c r="P53" s="686"/>
      <c r="Q53" s="686"/>
      <c r="R53" s="686"/>
      <c r="S53" s="686"/>
      <c r="T53" s="686"/>
      <c r="U53" s="686"/>
      <c r="V53" s="686"/>
      <c r="W53" s="686"/>
      <c r="X53" s="686"/>
      <c r="Y53" s="686"/>
      <c r="Z53" s="686"/>
      <c r="AA53" s="686"/>
      <c r="AB53" s="686"/>
      <c r="AC53" s="686"/>
      <c r="AD53" s="686"/>
      <c r="AE53" s="686"/>
      <c r="AF53" s="686"/>
      <c r="AG53" s="686"/>
      <c r="AH53" s="686"/>
      <c r="AI53" s="686"/>
      <c r="AJ53" s="686"/>
      <c r="AK53" s="687"/>
    </row>
    <row r="54" spans="2:37" ht="30" customHeight="1" x14ac:dyDescent="0.25">
      <c r="B54" s="685"/>
      <c r="C54" s="686"/>
      <c r="D54" s="686"/>
      <c r="E54" s="686"/>
      <c r="F54" s="686"/>
      <c r="G54" s="686"/>
      <c r="H54" s="686"/>
      <c r="I54" s="686"/>
      <c r="J54" s="686"/>
      <c r="K54" s="686"/>
      <c r="L54" s="686"/>
      <c r="M54" s="686"/>
      <c r="N54" s="686"/>
      <c r="O54" s="686"/>
      <c r="P54" s="686"/>
      <c r="Q54" s="686"/>
      <c r="R54" s="686"/>
      <c r="S54" s="686"/>
      <c r="T54" s="686"/>
      <c r="U54" s="686"/>
      <c r="V54" s="686"/>
      <c r="W54" s="686"/>
      <c r="X54" s="686"/>
      <c r="Y54" s="686"/>
      <c r="Z54" s="686"/>
      <c r="AA54" s="686"/>
      <c r="AB54" s="686"/>
      <c r="AC54" s="686"/>
      <c r="AD54" s="686"/>
      <c r="AE54" s="686"/>
      <c r="AF54" s="686"/>
      <c r="AG54" s="686"/>
      <c r="AH54" s="686"/>
      <c r="AI54" s="686"/>
      <c r="AJ54" s="686"/>
      <c r="AK54" s="687"/>
    </row>
    <row r="55" spans="2:37" ht="30" customHeight="1" x14ac:dyDescent="0.25">
      <c r="B55" s="685"/>
      <c r="C55" s="686"/>
      <c r="D55" s="686"/>
      <c r="E55" s="686"/>
      <c r="F55" s="686"/>
      <c r="G55" s="686"/>
      <c r="H55" s="686"/>
      <c r="I55" s="686"/>
      <c r="J55" s="686"/>
      <c r="K55" s="686"/>
      <c r="L55" s="686"/>
      <c r="M55" s="686"/>
      <c r="N55" s="686"/>
      <c r="O55" s="686"/>
      <c r="P55" s="686"/>
      <c r="Q55" s="686"/>
      <c r="R55" s="686"/>
      <c r="S55" s="686"/>
      <c r="T55" s="686"/>
      <c r="U55" s="686"/>
      <c r="V55" s="686"/>
      <c r="W55" s="686"/>
      <c r="X55" s="686"/>
      <c r="Y55" s="686"/>
      <c r="Z55" s="686"/>
      <c r="AA55" s="686"/>
      <c r="AB55" s="686"/>
      <c r="AC55" s="686"/>
      <c r="AD55" s="686"/>
      <c r="AE55" s="686"/>
      <c r="AF55" s="686"/>
      <c r="AG55" s="686"/>
      <c r="AH55" s="686"/>
      <c r="AI55" s="686"/>
      <c r="AJ55" s="686"/>
      <c r="AK55" s="687"/>
    </row>
    <row r="56" spans="2:37" ht="30" customHeight="1" x14ac:dyDescent="0.25">
      <c r="B56" s="685"/>
      <c r="C56" s="686"/>
      <c r="D56" s="686"/>
      <c r="E56" s="686"/>
      <c r="F56" s="686"/>
      <c r="G56" s="686"/>
      <c r="H56" s="686"/>
      <c r="I56" s="686"/>
      <c r="J56" s="686"/>
      <c r="K56" s="686"/>
      <c r="L56" s="686"/>
      <c r="M56" s="686"/>
      <c r="N56" s="686"/>
      <c r="O56" s="686"/>
      <c r="P56" s="686"/>
      <c r="Q56" s="686"/>
      <c r="R56" s="686"/>
      <c r="S56" s="686"/>
      <c r="T56" s="686"/>
      <c r="U56" s="686"/>
      <c r="V56" s="686"/>
      <c r="W56" s="686"/>
      <c r="X56" s="686"/>
      <c r="Y56" s="686"/>
      <c r="Z56" s="686"/>
      <c r="AA56" s="686"/>
      <c r="AB56" s="686"/>
      <c r="AC56" s="686"/>
      <c r="AD56" s="686"/>
      <c r="AE56" s="686"/>
      <c r="AF56" s="686"/>
      <c r="AG56" s="686"/>
      <c r="AH56" s="686"/>
      <c r="AI56" s="686"/>
      <c r="AJ56" s="686"/>
      <c r="AK56" s="687"/>
    </row>
    <row r="57" spans="2:37" ht="30" customHeight="1" thickBot="1" x14ac:dyDescent="0.3">
      <c r="B57" s="688"/>
      <c r="C57" s="689"/>
      <c r="D57" s="689"/>
      <c r="E57" s="689"/>
      <c r="F57" s="689"/>
      <c r="G57" s="689"/>
      <c r="H57" s="689"/>
      <c r="I57" s="689"/>
      <c r="J57" s="689"/>
      <c r="K57" s="689"/>
      <c r="L57" s="689"/>
      <c r="M57" s="689"/>
      <c r="N57" s="689"/>
      <c r="O57" s="689"/>
      <c r="P57" s="689"/>
      <c r="Q57" s="689"/>
      <c r="R57" s="689"/>
      <c r="S57" s="689"/>
      <c r="T57" s="689"/>
      <c r="U57" s="689"/>
      <c r="V57" s="689"/>
      <c r="W57" s="689"/>
      <c r="X57" s="689"/>
      <c r="Y57" s="689"/>
      <c r="Z57" s="689"/>
      <c r="AA57" s="689"/>
      <c r="AB57" s="689"/>
      <c r="AC57" s="689"/>
      <c r="AD57" s="689"/>
      <c r="AE57" s="689"/>
      <c r="AF57" s="689"/>
      <c r="AG57" s="689"/>
      <c r="AH57" s="689"/>
      <c r="AI57" s="689"/>
      <c r="AJ57" s="689"/>
      <c r="AK57" s="690"/>
    </row>
    <row r="58" spans="2:37" ht="30" customHeight="1" thickTop="1" x14ac:dyDescent="0.25"/>
  </sheetData>
  <sheetProtection sheet="1" objects="1" scenarios="1"/>
  <mergeCells count="47">
    <mergeCell ref="AF5:AH5"/>
    <mergeCell ref="AI5:AK5"/>
    <mergeCell ref="B6:E6"/>
    <mergeCell ref="F6:AE6"/>
    <mergeCell ref="F7:AE9"/>
    <mergeCell ref="AI6:AK6"/>
    <mergeCell ref="B48:Z48"/>
    <mergeCell ref="AA48:AK48"/>
    <mergeCell ref="B50:AK50"/>
    <mergeCell ref="B51:AK57"/>
    <mergeCell ref="B40:AK46"/>
    <mergeCell ref="F19:AE21"/>
    <mergeCell ref="B24:E24"/>
    <mergeCell ref="F24:AE24"/>
    <mergeCell ref="B35:Z35"/>
    <mergeCell ref="AA35:AK35"/>
    <mergeCell ref="AF29:AH29"/>
    <mergeCell ref="AI29:AK29"/>
    <mergeCell ref="AF23:AH23"/>
    <mergeCell ref="AI23:AK23"/>
    <mergeCell ref="AF24:AH24"/>
    <mergeCell ref="AI24:AK24"/>
    <mergeCell ref="AF30:AH30"/>
    <mergeCell ref="AI30:AK30"/>
    <mergeCell ref="B37:Z37"/>
    <mergeCell ref="AA37:AK37"/>
    <mergeCell ref="B39:AK39"/>
    <mergeCell ref="F25:AE27"/>
    <mergeCell ref="B30:E30"/>
    <mergeCell ref="F30:AE30"/>
    <mergeCell ref="F31:AE33"/>
    <mergeCell ref="B18:E18"/>
    <mergeCell ref="F18:AE18"/>
    <mergeCell ref="F13:AE15"/>
    <mergeCell ref="B2:AK2"/>
    <mergeCell ref="B3:AK3"/>
    <mergeCell ref="B12:E12"/>
    <mergeCell ref="F12:AE12"/>
    <mergeCell ref="AF17:AH17"/>
    <mergeCell ref="AI17:AK17"/>
    <mergeCell ref="AF11:AH11"/>
    <mergeCell ref="AI11:AK11"/>
    <mergeCell ref="AF12:AH12"/>
    <mergeCell ref="AI12:AK12"/>
    <mergeCell ref="AF18:AH18"/>
    <mergeCell ref="AI18:AK18"/>
    <mergeCell ref="AF6:AH6"/>
  </mergeCells>
  <conditionalFormatting sqref="B40:AK46">
    <cfRule type="expression" dxfId="326" priority="35">
      <formula>ISBLANK($B$40)</formula>
    </cfRule>
  </conditionalFormatting>
  <conditionalFormatting sqref="B51:AK57">
    <cfRule type="expression" dxfId="324" priority="29">
      <formula>ISBLANK($B$51)</formula>
    </cfRule>
  </conditionalFormatting>
  <conditionalFormatting sqref="AA37:AK37">
    <cfRule type="expression" dxfId="315" priority="38">
      <formula>ISBLANK($AA$37)</formula>
    </cfRule>
  </conditionalFormatting>
  <conditionalFormatting sqref="AA48:AK48">
    <cfRule type="expression" dxfId="310" priority="263">
      <formula>ISBLANK($AA$48)</formula>
    </cfRule>
  </conditionalFormatting>
  <conditionalFormatting sqref="AF6">
    <cfRule type="expression" dxfId="309" priority="15">
      <formula>ISBLANK($AF$6)</formula>
    </cfRule>
  </conditionalFormatting>
  <conditionalFormatting sqref="AF12">
    <cfRule type="expression" dxfId="304" priority="51">
      <formula>ISBLANK($AF$12)</formula>
    </cfRule>
  </conditionalFormatting>
  <conditionalFormatting sqref="AF18">
    <cfRule type="expression" dxfId="301" priority="48">
      <formula>ISBLANK($AF$18)</formula>
    </cfRule>
  </conditionalFormatting>
  <conditionalFormatting sqref="AF24">
    <cfRule type="expression" dxfId="298" priority="45">
      <formula>ISBLANK($AF$24)</formula>
    </cfRule>
  </conditionalFormatting>
  <conditionalFormatting sqref="AF30">
    <cfRule type="expression" dxfId="297" priority="42">
      <formula>ISBLANK($AF$30)</formula>
    </cfRule>
  </conditionalFormatting>
  <conditionalFormatting sqref="AI6:AK6">
    <cfRule type="expression" dxfId="292" priority="8">
      <formula>ISBLANK($AI$6)</formula>
    </cfRule>
    <cfRule type="expression" dxfId="291" priority="5">
      <formula>$AI$6="Yes"</formula>
    </cfRule>
    <cfRule type="expression" dxfId="290" priority="4">
      <formula>$AI$6="No"</formula>
    </cfRule>
  </conditionalFormatting>
  <conditionalFormatting sqref="AI12:AK12">
    <cfRule type="expression" dxfId="289" priority="22">
      <formula>$AI$12="No"</formula>
    </cfRule>
    <cfRule type="expression" dxfId="288" priority="28">
      <formula>$AI$12="Yes"</formula>
    </cfRule>
    <cfRule type="expression" dxfId="287" priority="264">
      <formula>ISBLANK($AI$12)</formula>
    </cfRule>
  </conditionalFormatting>
  <conditionalFormatting sqref="AI18:AK18">
    <cfRule type="expression" dxfId="286" priority="20">
      <formula>$AI$18="Yes"</formula>
    </cfRule>
    <cfRule type="expression" dxfId="285" priority="19">
      <formula>$AI$18="No"</formula>
    </cfRule>
    <cfRule type="expression" dxfId="284" priority="21">
      <formula>ISBLANK($AI$18)</formula>
    </cfRule>
  </conditionalFormatting>
  <conditionalFormatting sqref="AI24:AK24">
    <cfRule type="expression" dxfId="283" priority="18">
      <formula>ISBLANK($AI$24)</formula>
    </cfRule>
    <cfRule type="expression" dxfId="282" priority="17">
      <formula>$AI$24="Yes"</formula>
    </cfRule>
    <cfRule type="expression" dxfId="281" priority="16">
      <formula>$AI$24="No"</formula>
    </cfRule>
  </conditionalFormatting>
  <conditionalFormatting sqref="AI30:AK30">
    <cfRule type="expression" dxfId="279" priority="13">
      <formula>$AI$30="Yes"</formula>
    </cfRule>
    <cfRule type="expression" dxfId="278" priority="12">
      <formula>$AI$30="No"</formula>
    </cfRule>
    <cfRule type="expression" dxfId="277" priority="23">
      <formula>ISBLANK($AI$30)</formula>
    </cfRule>
  </conditionalFormatting>
  <dataValidations count="3">
    <dataValidation type="list" allowBlank="1" showInputMessage="1" showErrorMessage="1" sqref="AI18 AI12 AF12 AF18 AF30 AI30 AI6 AF6" xr:uid="{00000000-0002-0000-0200-000000000000}">
      <formula1>YesNo</formula1>
    </dataValidation>
    <dataValidation type="list" allowBlank="1" showInputMessage="1" showErrorMessage="1" sqref="AF24 AI24" xr:uid="{00000000-0002-0000-0200-000001000000}">
      <formula1>YNNA</formula1>
    </dataValidation>
    <dataValidation type="list" allowBlank="1" showInputMessage="1" showErrorMessage="1" sqref="AA37:AK37 AA48:AK48" xr:uid="{00000000-0002-0000-0200-000002000000}">
      <formula1>CompNot</formula1>
    </dataValidation>
  </dataValidations>
  <pageMargins left="0.70866141732283472" right="0.70866141732283472" top="0.74803149606299213" bottom="0.74803149606299213" header="0.31496062992125984" footer="0.31496062992125984"/>
  <pageSetup paperSize="9" scale="84" fitToHeight="4" orientation="landscape" r:id="rId1"/>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2" id="{3D4843EC-2934-40C9-AB43-FC465B6E65BA}">
            <xm:f>NOT(Information!$G$22="Yes")</xm:f>
            <x14:dxf>
              <fill>
                <patternFill>
                  <bgColor theme="0" tint="-0.24994659260841701"/>
                </patternFill>
              </fill>
            </x14:dxf>
          </x14:cfRule>
          <xm:sqref>A3:AL58</xm:sqref>
        </x14:conditionalFormatting>
        <x14:conditionalFormatting xmlns:xm="http://schemas.microsoft.com/office/excel/2006/main">
          <x14:cfRule type="expression" priority="9" id="{6AD4E18C-1E1C-42E5-835D-7CC0BADB8E91}">
            <xm:f>NOT(Information!$G$12=Validations!$A$2)</xm:f>
            <x14:dxf>
              <fill>
                <patternFill>
                  <bgColor theme="0" tint="-0.24994659260841701"/>
                </patternFill>
              </fill>
            </x14:dxf>
          </x14:cfRule>
          <xm:sqref>B48:AK57</xm:sqref>
        </x14:conditionalFormatting>
        <x14:conditionalFormatting xmlns:xm="http://schemas.microsoft.com/office/excel/2006/main">
          <x14:cfRule type="expression" priority="3" id="{3EA69527-4E6C-441A-8D79-CB92F7451B27}">
            <xm:f>AND(ISBLANK($F$7),$AF$6=Validations!$B$3)</xm:f>
            <x14:dxf>
              <fill>
                <patternFill>
                  <bgColor rgb="FF00B0F0"/>
                </patternFill>
              </fill>
            </x14:dxf>
          </x14:cfRule>
          <xm:sqref>F7:AE9</xm:sqref>
        </x14:conditionalFormatting>
        <x14:conditionalFormatting xmlns:xm="http://schemas.microsoft.com/office/excel/2006/main">
          <x14:cfRule type="expression" priority="26" id="{FF850B01-68FA-4C7F-816F-E13E0B4C54FA}">
            <xm:f>AND(ISBLANK($F$13),$AF$12=Validations!$B$3)</xm:f>
            <x14:dxf>
              <fill>
                <patternFill>
                  <bgColor rgb="FF00B0F0"/>
                </patternFill>
              </fill>
            </x14:dxf>
          </x14:cfRule>
          <xm:sqref>F13:AE15</xm:sqref>
        </x14:conditionalFormatting>
        <x14:conditionalFormatting xmlns:xm="http://schemas.microsoft.com/office/excel/2006/main">
          <x14:cfRule type="expression" priority="25" id="{D76DC425-C728-4DF2-AED5-785C9427B573}">
            <xm:f>AND(ISBLANK($F$19),$AF$18=Validations!$B$3)</xm:f>
            <x14:dxf>
              <fill>
                <patternFill>
                  <bgColor rgb="FF00B0F0"/>
                </patternFill>
              </fill>
            </x14:dxf>
          </x14:cfRule>
          <xm:sqref>F19:AE21</xm:sqref>
        </x14:conditionalFormatting>
        <x14:conditionalFormatting xmlns:xm="http://schemas.microsoft.com/office/excel/2006/main">
          <x14:cfRule type="expression" priority="24" id="{89DA52D8-0E8C-4092-B406-E750000A3270}">
            <xm:f>AND(ISBLANK($F$25),$AF$24=Validations!$B$3)</xm:f>
            <x14:dxf>
              <fill>
                <patternFill>
                  <bgColor rgb="FF00B0F0"/>
                </patternFill>
              </fill>
            </x14:dxf>
          </x14:cfRule>
          <xm:sqref>F25:AE27</xm:sqref>
        </x14:conditionalFormatting>
        <x14:conditionalFormatting xmlns:xm="http://schemas.microsoft.com/office/excel/2006/main">
          <x14:cfRule type="expression" priority="39" id="{7DD2F7E6-849E-4447-8978-EEE853FDDC25}">
            <xm:f>AND(ISBLANK($F$31),$AF$30=Validations!$B$3)</xm:f>
            <x14:dxf>
              <fill>
                <patternFill>
                  <bgColor rgb="FF00B0F0"/>
                </patternFill>
              </fill>
            </x14:dxf>
          </x14:cfRule>
          <xm:sqref>F31:AE33</xm:sqref>
        </x14:conditionalFormatting>
        <x14:conditionalFormatting xmlns:xm="http://schemas.microsoft.com/office/excel/2006/main">
          <x14:cfRule type="expression" priority="32" id="{D88EBDCD-1A26-40D3-8C6D-C86CBE79B23C}">
            <xm:f>$AA$35=Validations!$V$3</xm:f>
            <x14:dxf>
              <fill>
                <patternFill>
                  <bgColor rgb="FFFF0000"/>
                </patternFill>
              </fill>
            </x14:dxf>
          </x14:cfRule>
          <x14:cfRule type="expression" priority="33" id="{0238C620-F20C-4EAE-BD7D-AB012B0FF643}">
            <xm:f>$AA$35=Validations!$V$2</xm:f>
            <x14:dxf>
              <fill>
                <patternFill>
                  <bgColor rgb="FF00B050"/>
                </patternFill>
              </fill>
            </x14:dxf>
          </x14:cfRule>
          <x14:cfRule type="expression" priority="34" id="{F2FA4A9F-F216-423A-9136-BBDEB5FA6A8B}">
            <xm:f>NOT(OR($AA$35=Validations!$V$2,$AA$35=Validations!$V$3))</xm:f>
            <x14:dxf>
              <fill>
                <patternFill>
                  <bgColor rgb="FF7030A0"/>
                </patternFill>
              </fill>
            </x14:dxf>
          </x14:cfRule>
          <xm:sqref>AA35:AK35</xm:sqref>
        </x14:conditionalFormatting>
        <x14:conditionalFormatting xmlns:xm="http://schemas.microsoft.com/office/excel/2006/main">
          <x14:cfRule type="expression" priority="37" id="{828C8B87-8D7C-4885-BFD7-4FFE5401605F}">
            <xm:f>$AA$37=Validations!$U$2</xm:f>
            <x14:dxf>
              <fill>
                <patternFill>
                  <bgColor rgb="FF00B050"/>
                </patternFill>
              </fill>
            </x14:dxf>
          </x14:cfRule>
          <x14:cfRule type="expression" priority="36" id="{E3F91CE3-9D98-4327-9063-5089FE66E8F9}">
            <xm:f>$AA$37=Validations!$U$3</xm:f>
            <x14:dxf>
              <fill>
                <patternFill>
                  <bgColor rgb="FFFF0000"/>
                </patternFill>
              </fill>
            </x14:dxf>
          </x14:cfRule>
          <xm:sqref>AA37:AK37</xm:sqref>
        </x14:conditionalFormatting>
        <x14:conditionalFormatting xmlns:xm="http://schemas.microsoft.com/office/excel/2006/main">
          <x14:cfRule type="expression" priority="31" id="{A76B17D2-5BEB-417C-8394-4EE7CA5852D1}">
            <xm:f>$AA$48=Validations!$U$2</xm:f>
            <x14:dxf>
              <fill>
                <patternFill>
                  <bgColor rgb="FF00B050"/>
                </patternFill>
              </fill>
            </x14:dxf>
          </x14:cfRule>
          <x14:cfRule type="expression" priority="30" id="{65D3BCEB-27D2-4428-8E7C-F61FBFD9E70E}">
            <xm:f>$AA$48=Validations!$U$3</xm:f>
            <x14:dxf>
              <fill>
                <patternFill>
                  <bgColor rgb="FFFF0000"/>
                </patternFill>
              </fill>
            </x14:dxf>
          </x14:cfRule>
          <xm:sqref>AA48:AK48</xm:sqref>
        </x14:conditionalFormatting>
        <x14:conditionalFormatting xmlns:xm="http://schemas.microsoft.com/office/excel/2006/main">
          <x14:cfRule type="expression" priority="6" id="{D970297F-CCDA-4EF6-8CA3-C035BA7AB66E}">
            <xm:f>$AF$6=Validations!$B$3</xm:f>
            <x14:dxf>
              <fill>
                <patternFill>
                  <bgColor rgb="FFFF0000"/>
                </patternFill>
              </fill>
            </x14:dxf>
          </x14:cfRule>
          <x14:cfRule type="expression" priority="7" id="{536FA256-66C5-4642-AF79-5E57892F3495}">
            <xm:f>$AF$6=Validations!$B$2</xm:f>
            <x14:dxf>
              <fill>
                <patternFill>
                  <bgColor rgb="FF00B050"/>
                </patternFill>
              </fill>
            </x14:dxf>
          </x14:cfRule>
          <xm:sqref>AF6</xm:sqref>
        </x14:conditionalFormatting>
        <x14:conditionalFormatting xmlns:xm="http://schemas.microsoft.com/office/excel/2006/main">
          <x14:cfRule type="expression" priority="49" id="{9F47FBD4-3E7D-4BE9-B74B-0EE8EF42F04B}">
            <xm:f>$AF$12=Validations!$B$3</xm:f>
            <x14:dxf>
              <fill>
                <patternFill>
                  <bgColor rgb="FFFF0000"/>
                </patternFill>
              </fill>
            </x14:dxf>
          </x14:cfRule>
          <x14:cfRule type="expression" priority="50" id="{0C1AC8B7-45D3-4495-BA38-2008B6D80456}">
            <xm:f>$AF$12=Validations!$B$2</xm:f>
            <x14:dxf>
              <fill>
                <patternFill>
                  <bgColor rgb="FF00B050"/>
                </patternFill>
              </fill>
            </x14:dxf>
          </x14:cfRule>
          <xm:sqref>AF12</xm:sqref>
        </x14:conditionalFormatting>
        <x14:conditionalFormatting xmlns:xm="http://schemas.microsoft.com/office/excel/2006/main">
          <x14:cfRule type="expression" priority="47" id="{729E4957-1DF8-4D3E-BFF8-1BFD9277CD7E}">
            <xm:f>$AF$18=Validations!$B$2</xm:f>
            <x14:dxf>
              <fill>
                <patternFill>
                  <bgColor rgb="FF00B050"/>
                </patternFill>
              </fill>
            </x14:dxf>
          </x14:cfRule>
          <x14:cfRule type="expression" priority="46" id="{7DF7CE3D-60C3-47FB-AFC8-AD030826B8DE}">
            <xm:f>$AF$18=Validations!$B$3</xm:f>
            <x14:dxf>
              <fill>
                <patternFill>
                  <bgColor rgb="FFFF0000"/>
                </patternFill>
              </fill>
            </x14:dxf>
          </x14:cfRule>
          <xm:sqref>AF18</xm:sqref>
        </x14:conditionalFormatting>
        <x14:conditionalFormatting xmlns:xm="http://schemas.microsoft.com/office/excel/2006/main">
          <x14:cfRule type="expression" priority="43" id="{A17D808A-681B-46AF-B985-1FB6982D884F}">
            <xm:f>$AF$24=Validations!$T$3</xm:f>
            <x14:dxf>
              <fill>
                <patternFill>
                  <bgColor rgb="FFFF0000"/>
                </patternFill>
              </fill>
            </x14:dxf>
          </x14:cfRule>
          <x14:cfRule type="expression" priority="44" id="{A370C0F7-5200-4C82-9B36-38ABA8E18A07}">
            <xm:f>$AF$24=Validations!$T$2</xm:f>
            <x14:dxf>
              <fill>
                <patternFill>
                  <bgColor rgb="FF00B050"/>
                </patternFill>
              </fill>
            </x14:dxf>
          </x14:cfRule>
          <xm:sqref>AF24</xm:sqref>
        </x14:conditionalFormatting>
        <x14:conditionalFormatting xmlns:xm="http://schemas.microsoft.com/office/excel/2006/main">
          <x14:cfRule type="expression" priority="40" id="{C030D96A-2E8B-4832-B23C-2062A04E6B38}">
            <xm:f>$AF$30=Validations!$B$3</xm:f>
            <x14:dxf>
              <fill>
                <patternFill>
                  <bgColor rgb="FFFF0000"/>
                </patternFill>
              </fill>
            </x14:dxf>
          </x14:cfRule>
          <x14:cfRule type="expression" priority="41" id="{EB8FDC9F-3D1A-4BA5-A934-716BD6979072}">
            <xm:f>$AF$30=Validations!$B$2</xm:f>
            <x14:dxf>
              <fill>
                <patternFill>
                  <bgColor rgb="FF00B050"/>
                </patternFill>
              </fill>
            </x14:dxf>
          </x14:cfRule>
          <xm:sqref>AF30</xm:sqref>
        </x14:conditionalFormatting>
        <x14:conditionalFormatting xmlns:xm="http://schemas.microsoft.com/office/excel/2006/main">
          <x14:cfRule type="expression" priority="11" id="{7D4A77BD-B21C-4721-BBF3-A39A58B21781}">
            <xm:f>Information!$G$18&lt;43103</xm:f>
            <x14:dxf>
              <fill>
                <patternFill>
                  <bgColor theme="0" tint="-0.24994659260841701"/>
                </patternFill>
              </fill>
            </x14:dxf>
          </x14:cfRule>
          <xm:sqref>AF29:AK29 B30:AK30 F31</xm:sqref>
        </x14:conditionalFormatting>
        <x14:conditionalFormatting xmlns:xm="http://schemas.microsoft.com/office/excel/2006/main">
          <x14:cfRule type="expression" priority="1" id="{702617D7-78A1-4FD8-96B7-BD8C74643371}">
            <xm:f>NOT(Information!$G$12="Yes")</xm:f>
            <x14:dxf>
              <fill>
                <patternFill>
                  <bgColor theme="0" tint="-0.24994659260841701"/>
                </patternFill>
              </fill>
            </x14:dxf>
          </x14:cfRule>
          <xm:sqref>AI5:AK6</xm:sqref>
        </x14:conditionalFormatting>
        <x14:conditionalFormatting xmlns:xm="http://schemas.microsoft.com/office/excel/2006/main">
          <x14:cfRule type="expression" priority="14" id="{ED84FEEF-D0DD-4CA0-B073-1F3BAC097AA5}">
            <xm:f>NOT(Information!$G$12="Yes")</xm:f>
            <x14:dxf>
              <fill>
                <patternFill>
                  <bgColor theme="0" tint="-0.24994659260841701"/>
                </patternFill>
              </fill>
            </x14:dxf>
          </x14:cfRule>
          <xm:sqref>AI29:AK30 AI11:AK12 AI17:AK18 AI23:AK24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Z299"/>
  <sheetViews>
    <sheetView showGridLines="0" zoomScale="80" zoomScaleNormal="80" workbookViewId="0">
      <pane ySplit="3" topLeftCell="A6" activePane="bottomLeft" state="frozen"/>
      <selection activeCell="G176" sqref="G176:AB176"/>
      <selection pane="bottomLeft" activeCell="C27" sqref="C27:AE30"/>
    </sheetView>
  </sheetViews>
  <sheetFormatPr defaultColWidth="0" defaultRowHeight="13.8" zeroHeight="1" x14ac:dyDescent="0.25"/>
  <cols>
    <col min="1" max="1" width="5" style="4" customWidth="1"/>
    <col min="2" max="2" width="4.36328125" style="4" customWidth="1"/>
    <col min="3" max="3" width="5.26953125" style="4" customWidth="1"/>
    <col min="4" max="4" width="3.36328125" style="4" customWidth="1"/>
    <col min="5" max="5" width="3.453125" style="4" customWidth="1"/>
    <col min="6" max="6" width="5" style="4" customWidth="1"/>
    <col min="7" max="7" width="5.81640625" style="4" customWidth="1"/>
    <col min="8" max="8" width="2.7265625" style="4" customWidth="1"/>
    <col min="9" max="9" width="6.453125" style="4" customWidth="1"/>
    <col min="10" max="10" width="6" style="4" customWidth="1"/>
    <col min="11" max="16" width="3.36328125" style="4" customWidth="1"/>
    <col min="17" max="17" width="2.26953125" style="4" customWidth="1"/>
    <col min="18" max="33" width="3.36328125" style="4" customWidth="1"/>
    <col min="34" max="34" width="4.453125" style="4" customWidth="1"/>
    <col min="35" max="36" width="3.36328125" style="4" customWidth="1"/>
    <col min="37" max="37" width="5.1796875" style="4" customWidth="1"/>
    <col min="38" max="38" width="3.36328125" style="4" customWidth="1"/>
    <col min="39" max="39" width="10" style="4" hidden="1" customWidth="1"/>
    <col min="40" max="52" width="3.36328125" style="4" hidden="1" customWidth="1"/>
    <col min="53" max="16384" width="9" style="4" hidden="1"/>
  </cols>
  <sheetData>
    <row r="1" spans="1:39" s="3" customFormat="1" ht="19.8" x14ac:dyDescent="0.3">
      <c r="B1" s="1" t="s">
        <v>216</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9" ht="16.2" x14ac:dyDescent="0.3">
      <c r="B2" s="615"/>
      <c r="C2" s="615"/>
      <c r="D2" s="615"/>
      <c r="E2" s="615"/>
      <c r="F2" s="615"/>
      <c r="G2" s="615"/>
      <c r="H2" s="615"/>
      <c r="I2" s="615"/>
      <c r="J2" s="615"/>
      <c r="K2" s="615"/>
      <c r="L2" s="615"/>
      <c r="M2" s="615"/>
      <c r="N2" s="615"/>
      <c r="O2" s="615"/>
      <c r="P2" s="615"/>
      <c r="Q2" s="615"/>
      <c r="R2" s="615"/>
      <c r="S2" s="615"/>
      <c r="T2" s="615"/>
      <c r="U2" s="615"/>
      <c r="V2" s="615"/>
      <c r="W2" s="615"/>
      <c r="X2" s="615"/>
      <c r="Y2" s="615"/>
      <c r="Z2" s="615"/>
      <c r="AA2" s="615"/>
      <c r="AB2" s="615"/>
      <c r="AC2" s="615"/>
      <c r="AD2" s="615"/>
      <c r="AE2" s="615"/>
      <c r="AF2" s="615"/>
      <c r="AG2" s="615"/>
      <c r="AH2" s="615"/>
      <c r="AI2" s="615"/>
      <c r="AJ2" s="615"/>
      <c r="AK2" s="615"/>
    </row>
    <row r="3" spans="1:39" ht="22.2" x14ac:dyDescent="0.35">
      <c r="B3" s="619" t="s">
        <v>217</v>
      </c>
      <c r="C3" s="620"/>
      <c r="D3" s="620"/>
      <c r="E3" s="620"/>
      <c r="F3" s="620"/>
      <c r="G3" s="620"/>
      <c r="H3" s="620"/>
      <c r="I3" s="620"/>
      <c r="J3" s="620"/>
      <c r="K3" s="620"/>
      <c r="L3" s="620"/>
      <c r="M3" s="620"/>
      <c r="N3" s="620"/>
      <c r="O3" s="620"/>
      <c r="P3" s="620"/>
      <c r="Q3" s="620"/>
      <c r="R3" s="620"/>
      <c r="S3" s="620"/>
      <c r="T3" s="620"/>
      <c r="U3" s="620"/>
      <c r="V3" s="620"/>
      <c r="W3" s="620"/>
      <c r="X3" s="620"/>
      <c r="Y3" s="620"/>
      <c r="Z3" s="620"/>
      <c r="AA3" s="620"/>
      <c r="AB3" s="620"/>
      <c r="AC3" s="620"/>
      <c r="AD3" s="620"/>
      <c r="AE3" s="621"/>
      <c r="AF3" s="621"/>
      <c r="AG3" s="621"/>
      <c r="AH3" s="621"/>
      <c r="AI3" s="621"/>
      <c r="AJ3" s="621"/>
      <c r="AK3" s="621"/>
    </row>
    <row r="4" spans="1:39" ht="16.8" thickBot="1" x14ac:dyDescent="0.35">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row>
    <row r="5" spans="1:39" ht="39" customHeight="1" thickTop="1" thickBot="1" x14ac:dyDescent="0.3">
      <c r="A5" s="64">
        <v>1</v>
      </c>
      <c r="B5" s="774" t="s">
        <v>218</v>
      </c>
      <c r="C5" s="775"/>
      <c r="D5" s="775"/>
      <c r="E5" s="775"/>
      <c r="F5" s="775"/>
      <c r="G5" s="775"/>
      <c r="H5" s="775"/>
      <c r="I5" s="775"/>
      <c r="J5" s="775"/>
      <c r="K5" s="775"/>
      <c r="L5" s="775"/>
      <c r="M5" s="775"/>
      <c r="N5" s="775"/>
      <c r="O5" s="775"/>
      <c r="P5" s="775"/>
      <c r="Q5" s="775"/>
      <c r="R5" s="775"/>
      <c r="S5" s="775"/>
      <c r="T5" s="775"/>
      <c r="U5" s="775"/>
      <c r="V5" s="775"/>
      <c r="W5" s="775"/>
      <c r="X5" s="775"/>
      <c r="Y5" s="775"/>
      <c r="Z5" s="775"/>
      <c r="AA5" s="775"/>
      <c r="AB5" s="775"/>
      <c r="AC5" s="775"/>
      <c r="AD5" s="775"/>
      <c r="AE5" s="776"/>
      <c r="AF5" s="753" t="str">
        <f>IF(OR(ISBLANK(AF7),ISBLANK(AF8),ISBLANK(AF9),ISBLANK(AF10),ISBLANK(AF11),ISBLANK(AF12)),"",IF(AND(Information!G12="Yes",OR(ISBLANK(Disclosure!AI7),ISBLANK(Disclosure!AI8),ISBLANK(Disclosure!AI9),ISBLANK(Disclosure!AI10),ISBLANK(Disclosure!AI11),ISBLANK(Disclosure!AI12))),"",IF(OR(AM7="No",AM8="No",AM9="No",AM10="No",AM11="No",AM12="No"),Validations!U3,Validations!U2)))</f>
        <v/>
      </c>
      <c r="AG5" s="753"/>
      <c r="AH5" s="753"/>
      <c r="AI5" s="753"/>
      <c r="AJ5" s="753"/>
      <c r="AK5" s="754"/>
    </row>
    <row r="6" spans="1:39" ht="30" customHeight="1" thickTop="1" thickBot="1" x14ac:dyDescent="0.3">
      <c r="B6" s="76" t="s">
        <v>173</v>
      </c>
      <c r="C6" s="755" t="s">
        <v>217</v>
      </c>
      <c r="D6" s="756"/>
      <c r="E6" s="756"/>
      <c r="F6" s="756"/>
      <c r="G6" s="756"/>
      <c r="H6" s="756"/>
      <c r="I6" s="756"/>
      <c r="J6" s="756"/>
      <c r="K6" s="756"/>
      <c r="L6" s="756"/>
      <c r="M6" s="756"/>
      <c r="N6" s="756"/>
      <c r="O6" s="756"/>
      <c r="P6" s="756"/>
      <c r="Q6" s="756"/>
      <c r="R6" s="756"/>
      <c r="S6" s="756"/>
      <c r="T6" s="756"/>
      <c r="U6" s="756"/>
      <c r="V6" s="756"/>
      <c r="W6" s="756"/>
      <c r="X6" s="756"/>
      <c r="Y6" s="756"/>
      <c r="Z6" s="756"/>
      <c r="AA6" s="756"/>
      <c r="AB6" s="756"/>
      <c r="AC6" s="756"/>
      <c r="AD6" s="756"/>
      <c r="AE6" s="756"/>
      <c r="AF6" s="627" t="s">
        <v>10</v>
      </c>
      <c r="AG6" s="631"/>
      <c r="AH6" s="757"/>
      <c r="AI6" s="631" t="s">
        <v>42</v>
      </c>
      <c r="AJ6" s="631"/>
      <c r="AK6" s="632"/>
    </row>
    <row r="7" spans="1:39" ht="30" customHeight="1" thickTop="1" x14ac:dyDescent="0.25">
      <c r="B7" s="5">
        <v>1</v>
      </c>
      <c r="C7" s="779" t="s">
        <v>219</v>
      </c>
      <c r="D7" s="625"/>
      <c r="E7" s="625"/>
      <c r="F7" s="625"/>
      <c r="G7" s="625"/>
      <c r="H7" s="625"/>
      <c r="I7" s="625"/>
      <c r="J7" s="625"/>
      <c r="K7" s="625"/>
      <c r="L7" s="625"/>
      <c r="M7" s="625"/>
      <c r="N7" s="625"/>
      <c r="O7" s="625"/>
      <c r="P7" s="625"/>
      <c r="Q7" s="625"/>
      <c r="R7" s="625"/>
      <c r="S7" s="625"/>
      <c r="T7" s="625"/>
      <c r="U7" s="625"/>
      <c r="V7" s="625"/>
      <c r="W7" s="625"/>
      <c r="X7" s="625"/>
      <c r="Y7" s="625"/>
      <c r="Z7" s="625"/>
      <c r="AA7" s="625"/>
      <c r="AB7" s="625"/>
      <c r="AC7" s="625"/>
      <c r="AD7" s="625"/>
      <c r="AE7" s="626"/>
      <c r="AF7" s="633"/>
      <c r="AG7" s="766"/>
      <c r="AH7" s="767"/>
      <c r="AI7" s="633"/>
      <c r="AJ7" s="766"/>
      <c r="AK7" s="768"/>
      <c r="AM7" s="4">
        <f>IF(Information!$G$12="Yes",Disclosure!AI7,Disclosure!AF7)</f>
        <v>0</v>
      </c>
    </row>
    <row r="8" spans="1:39" ht="30" customHeight="1" x14ac:dyDescent="0.25">
      <c r="B8" s="6">
        <v>2</v>
      </c>
      <c r="C8" s="758" t="s">
        <v>220</v>
      </c>
      <c r="D8" s="617"/>
      <c r="E8" s="617"/>
      <c r="F8" s="617"/>
      <c r="G8" s="617"/>
      <c r="H8" s="617"/>
      <c r="I8" s="617"/>
      <c r="J8" s="617"/>
      <c r="K8" s="617"/>
      <c r="L8" s="617"/>
      <c r="M8" s="617"/>
      <c r="N8" s="617"/>
      <c r="O8" s="617"/>
      <c r="P8" s="617"/>
      <c r="Q8" s="617"/>
      <c r="R8" s="617"/>
      <c r="S8" s="617"/>
      <c r="T8" s="617"/>
      <c r="U8" s="617"/>
      <c r="V8" s="617"/>
      <c r="W8" s="617"/>
      <c r="X8" s="617"/>
      <c r="Y8" s="617"/>
      <c r="Z8" s="617"/>
      <c r="AA8" s="617"/>
      <c r="AB8" s="617"/>
      <c r="AC8" s="617"/>
      <c r="AD8" s="617"/>
      <c r="AE8" s="618"/>
      <c r="AF8" s="606"/>
      <c r="AG8" s="734"/>
      <c r="AH8" s="735"/>
      <c r="AI8" s="606"/>
      <c r="AJ8" s="734"/>
      <c r="AK8" s="736"/>
      <c r="AM8" s="4">
        <f>IF(Information!$G$12="Yes",Disclosure!AI8,Disclosure!AF8)</f>
        <v>0</v>
      </c>
    </row>
    <row r="9" spans="1:39" ht="30" customHeight="1" x14ac:dyDescent="0.25">
      <c r="B9" s="6">
        <v>3</v>
      </c>
      <c r="C9" s="758" t="s">
        <v>221</v>
      </c>
      <c r="D9" s="638"/>
      <c r="E9" s="638"/>
      <c r="F9" s="638"/>
      <c r="G9" s="638"/>
      <c r="H9" s="638"/>
      <c r="I9" s="638"/>
      <c r="J9" s="638"/>
      <c r="K9" s="638"/>
      <c r="L9" s="638"/>
      <c r="M9" s="638"/>
      <c r="N9" s="638"/>
      <c r="O9" s="638"/>
      <c r="P9" s="638"/>
      <c r="Q9" s="638"/>
      <c r="R9" s="638"/>
      <c r="S9" s="638"/>
      <c r="T9" s="638"/>
      <c r="U9" s="638"/>
      <c r="V9" s="638"/>
      <c r="W9" s="638"/>
      <c r="X9" s="638"/>
      <c r="Y9" s="638"/>
      <c r="Z9" s="638"/>
      <c r="AA9" s="638"/>
      <c r="AB9" s="638"/>
      <c r="AC9" s="638"/>
      <c r="AD9" s="638"/>
      <c r="AE9" s="773"/>
      <c r="AF9" s="606"/>
      <c r="AG9" s="734"/>
      <c r="AH9" s="735"/>
      <c r="AI9" s="606"/>
      <c r="AJ9" s="734"/>
      <c r="AK9" s="736"/>
      <c r="AM9" s="4">
        <f>IF(Information!$G$12="Yes",Disclosure!AI9,Disclosure!AF9)</f>
        <v>0</v>
      </c>
    </row>
    <row r="10" spans="1:39" ht="30" customHeight="1" x14ac:dyDescent="0.25">
      <c r="B10" s="6">
        <v>4</v>
      </c>
      <c r="C10" s="758" t="s">
        <v>222</v>
      </c>
      <c r="D10" s="642"/>
      <c r="E10" s="642"/>
      <c r="F10" s="642"/>
      <c r="G10" s="642"/>
      <c r="H10" s="642"/>
      <c r="I10" s="642"/>
      <c r="J10" s="642"/>
      <c r="K10" s="642"/>
      <c r="L10" s="642"/>
      <c r="M10" s="642"/>
      <c r="N10" s="642"/>
      <c r="O10" s="642"/>
      <c r="P10" s="642"/>
      <c r="Q10" s="642"/>
      <c r="R10" s="642"/>
      <c r="S10" s="642"/>
      <c r="T10" s="642"/>
      <c r="U10" s="642"/>
      <c r="V10" s="642"/>
      <c r="W10" s="642"/>
      <c r="X10" s="642"/>
      <c r="Y10" s="642"/>
      <c r="Z10" s="642"/>
      <c r="AA10" s="642"/>
      <c r="AB10" s="642"/>
      <c r="AC10" s="642"/>
      <c r="AD10" s="642"/>
      <c r="AE10" s="643"/>
      <c r="AF10" s="606"/>
      <c r="AG10" s="734"/>
      <c r="AH10" s="735"/>
      <c r="AI10" s="606"/>
      <c r="AJ10" s="734"/>
      <c r="AK10" s="736"/>
      <c r="AM10" s="4">
        <f>IF(Information!$G$12="Yes",Disclosure!AI10,Disclosure!AF10)</f>
        <v>0</v>
      </c>
    </row>
    <row r="11" spans="1:39" ht="30" customHeight="1" x14ac:dyDescent="0.25">
      <c r="B11" s="6">
        <v>5</v>
      </c>
      <c r="C11" s="758" t="s">
        <v>223</v>
      </c>
      <c r="D11" s="617"/>
      <c r="E11" s="617"/>
      <c r="F11" s="617"/>
      <c r="G11" s="617"/>
      <c r="H11" s="617"/>
      <c r="I11" s="617"/>
      <c r="J11" s="617"/>
      <c r="K11" s="617"/>
      <c r="L11" s="617"/>
      <c r="M11" s="617"/>
      <c r="N11" s="617"/>
      <c r="O11" s="617"/>
      <c r="P11" s="617"/>
      <c r="Q11" s="617"/>
      <c r="R11" s="617"/>
      <c r="S11" s="617"/>
      <c r="T11" s="617"/>
      <c r="U11" s="617"/>
      <c r="V11" s="617"/>
      <c r="W11" s="617"/>
      <c r="X11" s="617"/>
      <c r="Y11" s="617"/>
      <c r="Z11" s="617"/>
      <c r="AA11" s="617"/>
      <c r="AB11" s="617"/>
      <c r="AC11" s="617"/>
      <c r="AD11" s="617"/>
      <c r="AE11" s="618"/>
      <c r="AF11" s="606"/>
      <c r="AG11" s="734"/>
      <c r="AH11" s="735"/>
      <c r="AI11" s="606"/>
      <c r="AJ11" s="734"/>
      <c r="AK11" s="736"/>
      <c r="AM11" s="4">
        <f>IF(Information!$G$12="Yes",Disclosure!AI11,Disclosure!AF11)</f>
        <v>0</v>
      </c>
    </row>
    <row r="12" spans="1:39" ht="30" customHeight="1" thickBot="1" x14ac:dyDescent="0.3">
      <c r="B12" s="23">
        <v>6</v>
      </c>
      <c r="C12" s="763" t="s">
        <v>224</v>
      </c>
      <c r="D12" s="764"/>
      <c r="E12" s="764"/>
      <c r="F12" s="764"/>
      <c r="G12" s="764"/>
      <c r="H12" s="764"/>
      <c r="I12" s="764"/>
      <c r="J12" s="764"/>
      <c r="K12" s="764"/>
      <c r="L12" s="764"/>
      <c r="M12" s="764"/>
      <c r="N12" s="764"/>
      <c r="O12" s="764"/>
      <c r="P12" s="764"/>
      <c r="Q12" s="764"/>
      <c r="R12" s="764"/>
      <c r="S12" s="764"/>
      <c r="T12" s="764"/>
      <c r="U12" s="764"/>
      <c r="V12" s="764"/>
      <c r="W12" s="764"/>
      <c r="X12" s="764"/>
      <c r="Y12" s="764"/>
      <c r="Z12" s="764"/>
      <c r="AA12" s="764"/>
      <c r="AB12" s="764"/>
      <c r="AC12" s="764"/>
      <c r="AD12" s="764"/>
      <c r="AE12" s="765"/>
      <c r="AF12" s="674"/>
      <c r="AG12" s="746"/>
      <c r="AH12" s="747"/>
      <c r="AI12" s="674"/>
      <c r="AJ12" s="746"/>
      <c r="AK12" s="748"/>
      <c r="AM12" s="4">
        <f>IF(Information!$G$12="Yes",Disclosure!AI12,Disclosure!AF12)</f>
        <v>0</v>
      </c>
    </row>
    <row r="13" spans="1:39" ht="30" customHeight="1" x14ac:dyDescent="0.25">
      <c r="B13" s="26"/>
      <c r="C13" s="528"/>
      <c r="D13" s="723"/>
      <c r="E13" s="723"/>
      <c r="F13" s="723"/>
      <c r="G13" s="723"/>
      <c r="H13" s="723"/>
      <c r="I13" s="723"/>
      <c r="J13" s="723"/>
      <c r="K13" s="723"/>
      <c r="L13" s="723"/>
      <c r="M13" s="723"/>
      <c r="N13" s="723"/>
      <c r="O13" s="723"/>
      <c r="P13" s="723"/>
      <c r="Q13" s="723"/>
      <c r="R13" s="723"/>
      <c r="S13" s="723"/>
      <c r="T13" s="723"/>
      <c r="U13" s="723"/>
      <c r="V13" s="723"/>
      <c r="W13" s="723"/>
      <c r="X13" s="723"/>
      <c r="Y13" s="723"/>
      <c r="Z13" s="723"/>
      <c r="AA13" s="723"/>
      <c r="AB13" s="723"/>
      <c r="AC13" s="723"/>
      <c r="AD13" s="723"/>
      <c r="AE13" s="724"/>
      <c r="AF13" s="26"/>
      <c r="AG13" s="73"/>
      <c r="AH13" s="73"/>
      <c r="AI13" s="73"/>
      <c r="AJ13" s="73"/>
      <c r="AK13" s="73"/>
    </row>
    <row r="14" spans="1:39" ht="30" customHeight="1" x14ac:dyDescent="0.25">
      <c r="B14" s="26"/>
      <c r="C14" s="725"/>
      <c r="D14" s="726"/>
      <c r="E14" s="726"/>
      <c r="F14" s="726"/>
      <c r="G14" s="726"/>
      <c r="H14" s="726"/>
      <c r="I14" s="726"/>
      <c r="J14" s="726"/>
      <c r="K14" s="726"/>
      <c r="L14" s="726"/>
      <c r="M14" s="726"/>
      <c r="N14" s="726"/>
      <c r="O14" s="726"/>
      <c r="P14" s="726"/>
      <c r="Q14" s="726"/>
      <c r="R14" s="726"/>
      <c r="S14" s="726"/>
      <c r="T14" s="726"/>
      <c r="U14" s="726"/>
      <c r="V14" s="726"/>
      <c r="W14" s="726"/>
      <c r="X14" s="726"/>
      <c r="Y14" s="726"/>
      <c r="Z14" s="726"/>
      <c r="AA14" s="726"/>
      <c r="AB14" s="726"/>
      <c r="AC14" s="726"/>
      <c r="AD14" s="726"/>
      <c r="AE14" s="727"/>
      <c r="AF14" s="26"/>
      <c r="AG14" s="73"/>
      <c r="AH14" s="73"/>
      <c r="AI14" s="73"/>
      <c r="AJ14" s="73"/>
      <c r="AK14" s="73"/>
    </row>
    <row r="15" spans="1:39" ht="30" customHeight="1" x14ac:dyDescent="0.25">
      <c r="B15" s="26"/>
      <c r="C15" s="725"/>
      <c r="D15" s="726"/>
      <c r="E15" s="726"/>
      <c r="F15" s="726"/>
      <c r="G15" s="726"/>
      <c r="H15" s="726"/>
      <c r="I15" s="726"/>
      <c r="J15" s="726"/>
      <c r="K15" s="726"/>
      <c r="L15" s="726"/>
      <c r="M15" s="726"/>
      <c r="N15" s="726"/>
      <c r="O15" s="726"/>
      <c r="P15" s="726"/>
      <c r="Q15" s="726"/>
      <c r="R15" s="726"/>
      <c r="S15" s="726"/>
      <c r="T15" s="726"/>
      <c r="U15" s="726"/>
      <c r="V15" s="726"/>
      <c r="W15" s="726"/>
      <c r="X15" s="726"/>
      <c r="Y15" s="726"/>
      <c r="Z15" s="726"/>
      <c r="AA15" s="726"/>
      <c r="AB15" s="726"/>
      <c r="AC15" s="726"/>
      <c r="AD15" s="726"/>
      <c r="AE15" s="727"/>
      <c r="AF15" s="26"/>
      <c r="AG15" s="73"/>
      <c r="AH15" s="73"/>
      <c r="AI15" s="73"/>
      <c r="AJ15" s="73"/>
      <c r="AK15" s="73"/>
    </row>
    <row r="16" spans="1:39" ht="30" customHeight="1" thickBot="1" x14ac:dyDescent="0.3">
      <c r="B16" s="26"/>
      <c r="C16" s="728"/>
      <c r="D16" s="729"/>
      <c r="E16" s="729"/>
      <c r="F16" s="729"/>
      <c r="G16" s="729"/>
      <c r="H16" s="729"/>
      <c r="I16" s="729"/>
      <c r="J16" s="729"/>
      <c r="K16" s="729"/>
      <c r="L16" s="729"/>
      <c r="M16" s="729"/>
      <c r="N16" s="729"/>
      <c r="O16" s="729"/>
      <c r="P16" s="729"/>
      <c r="Q16" s="729"/>
      <c r="R16" s="729"/>
      <c r="S16" s="729"/>
      <c r="T16" s="729"/>
      <c r="U16" s="729"/>
      <c r="V16" s="729"/>
      <c r="W16" s="729"/>
      <c r="X16" s="729"/>
      <c r="Y16" s="729"/>
      <c r="Z16" s="729"/>
      <c r="AA16" s="729"/>
      <c r="AB16" s="729"/>
      <c r="AC16" s="729"/>
      <c r="AD16" s="729"/>
      <c r="AE16" s="730"/>
      <c r="AF16" s="26"/>
      <c r="AG16" s="73"/>
      <c r="AH16" s="73"/>
      <c r="AI16" s="73"/>
      <c r="AJ16" s="73"/>
      <c r="AK16" s="73"/>
    </row>
    <row r="17" spans="1:39" ht="30" customHeight="1" thickTop="1" x14ac:dyDescent="0.25">
      <c r="B17" s="26"/>
      <c r="C17" s="78"/>
      <c r="D17" s="78"/>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26"/>
      <c r="AG17" s="73"/>
      <c r="AH17" s="73"/>
      <c r="AI17" s="73"/>
      <c r="AJ17" s="73"/>
      <c r="AK17" s="73"/>
    </row>
    <row r="18" spans="1:39" ht="30" customHeight="1" thickBot="1" x14ac:dyDescent="0.3">
      <c r="B18" s="28"/>
      <c r="C18" s="77"/>
      <c r="D18" s="77"/>
      <c r="E18" s="77"/>
      <c r="F18" s="77"/>
      <c r="G18" s="77"/>
      <c r="H18" s="77"/>
      <c r="I18" s="7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row>
    <row r="19" spans="1:39" ht="34.5" customHeight="1" thickTop="1" thickBot="1" x14ac:dyDescent="0.3">
      <c r="A19" s="64">
        <v>2</v>
      </c>
      <c r="B19" s="774" t="s">
        <v>225</v>
      </c>
      <c r="C19" s="777"/>
      <c r="D19" s="777"/>
      <c r="E19" s="777"/>
      <c r="F19" s="777"/>
      <c r="G19" s="777"/>
      <c r="H19" s="777"/>
      <c r="I19" s="777"/>
      <c r="J19" s="777"/>
      <c r="K19" s="777"/>
      <c r="L19" s="777"/>
      <c r="M19" s="777"/>
      <c r="N19" s="777"/>
      <c r="O19" s="777"/>
      <c r="P19" s="777"/>
      <c r="Q19" s="777"/>
      <c r="R19" s="777"/>
      <c r="S19" s="777"/>
      <c r="T19" s="777"/>
      <c r="U19" s="777"/>
      <c r="V19" s="777"/>
      <c r="W19" s="777"/>
      <c r="X19" s="777"/>
      <c r="Y19" s="777"/>
      <c r="Z19" s="777"/>
      <c r="AA19" s="777"/>
      <c r="AB19" s="777"/>
      <c r="AC19" s="777"/>
      <c r="AD19" s="777"/>
      <c r="AE19" s="778"/>
      <c r="AF19" s="752" t="str">
        <f>IF(OR(ISBLANK(AF21),ISBLANK(AF22),ISBLANK(AF23),ISBLANK(AF24),ISBLANK(AF25),ISBLANK(AF26)),"",IF(AND(Information!G12="Yes",OR(ISBLANK(AI21),ISBLANK(AI22),ISBLANK(AI23),ISBLANK(AI24),ISBLANK(AI25),ISBLANK(AI26))),"",IF(OR(AM21="No",AM22="No",AM23="No",AM24="No",AM25="No",AM26="No"),Validations!U3,Validations!U2)))</f>
        <v/>
      </c>
      <c r="AG19" s="753"/>
      <c r="AH19" s="753"/>
      <c r="AI19" s="753"/>
      <c r="AJ19" s="753"/>
      <c r="AK19" s="754"/>
    </row>
    <row r="20" spans="1:39" ht="30" customHeight="1" thickTop="1" thickBot="1" x14ac:dyDescent="0.3">
      <c r="B20" s="76" t="s">
        <v>173</v>
      </c>
      <c r="C20" s="790" t="s">
        <v>217</v>
      </c>
      <c r="D20" s="791"/>
      <c r="E20" s="791"/>
      <c r="F20" s="791"/>
      <c r="G20" s="791"/>
      <c r="H20" s="791"/>
      <c r="I20" s="791"/>
      <c r="J20" s="791"/>
      <c r="K20" s="791"/>
      <c r="L20" s="791"/>
      <c r="M20" s="791"/>
      <c r="N20" s="791"/>
      <c r="O20" s="791"/>
      <c r="P20" s="791"/>
      <c r="Q20" s="791"/>
      <c r="R20" s="791"/>
      <c r="S20" s="791"/>
      <c r="T20" s="791"/>
      <c r="U20" s="791"/>
      <c r="V20" s="791"/>
      <c r="W20" s="791"/>
      <c r="X20" s="791"/>
      <c r="Y20" s="791"/>
      <c r="Z20" s="791"/>
      <c r="AA20" s="791"/>
      <c r="AB20" s="791"/>
      <c r="AC20" s="791"/>
      <c r="AD20" s="791"/>
      <c r="AE20" s="792"/>
      <c r="AF20" s="627" t="s">
        <v>10</v>
      </c>
      <c r="AG20" s="631"/>
      <c r="AH20" s="757"/>
      <c r="AI20" s="631" t="s">
        <v>42</v>
      </c>
      <c r="AJ20" s="631"/>
      <c r="AK20" s="632"/>
    </row>
    <row r="21" spans="1:39" ht="30" customHeight="1" thickTop="1" x14ac:dyDescent="0.25">
      <c r="B21" s="5">
        <v>1</v>
      </c>
      <c r="C21" s="793" t="s">
        <v>226</v>
      </c>
      <c r="D21" s="794"/>
      <c r="E21" s="794"/>
      <c r="F21" s="794"/>
      <c r="G21" s="794"/>
      <c r="H21" s="794"/>
      <c r="I21" s="794"/>
      <c r="J21" s="794"/>
      <c r="K21" s="794"/>
      <c r="L21" s="794"/>
      <c r="M21" s="794"/>
      <c r="N21" s="794"/>
      <c r="O21" s="794"/>
      <c r="P21" s="794"/>
      <c r="Q21" s="794"/>
      <c r="R21" s="794"/>
      <c r="S21" s="794"/>
      <c r="T21" s="794"/>
      <c r="U21" s="794"/>
      <c r="V21" s="794"/>
      <c r="W21" s="794"/>
      <c r="X21" s="794"/>
      <c r="Y21" s="794"/>
      <c r="Z21" s="794"/>
      <c r="AA21" s="794"/>
      <c r="AB21" s="794"/>
      <c r="AC21" s="794"/>
      <c r="AD21" s="794"/>
      <c r="AE21" s="795"/>
      <c r="AF21" s="759"/>
      <c r="AG21" s="760"/>
      <c r="AH21" s="761"/>
      <c r="AI21" s="759"/>
      <c r="AJ21" s="760"/>
      <c r="AK21" s="762"/>
      <c r="AM21" s="4">
        <f>IF(Information!$G$12="Yes",Disclosure!AI21,Disclosure!AF21)</f>
        <v>0</v>
      </c>
    </row>
    <row r="22" spans="1:39" ht="30" customHeight="1" x14ac:dyDescent="0.25">
      <c r="B22" s="5">
        <v>2</v>
      </c>
      <c r="C22" s="758" t="s">
        <v>227</v>
      </c>
      <c r="D22" s="771"/>
      <c r="E22" s="771"/>
      <c r="F22" s="771"/>
      <c r="G22" s="771"/>
      <c r="H22" s="771"/>
      <c r="I22" s="771"/>
      <c r="J22" s="771"/>
      <c r="K22" s="771"/>
      <c r="L22" s="771"/>
      <c r="M22" s="771"/>
      <c r="N22" s="771"/>
      <c r="O22" s="771"/>
      <c r="P22" s="771"/>
      <c r="Q22" s="771"/>
      <c r="R22" s="771"/>
      <c r="S22" s="771"/>
      <c r="T22" s="771"/>
      <c r="U22" s="771"/>
      <c r="V22" s="771"/>
      <c r="W22" s="771"/>
      <c r="X22" s="771"/>
      <c r="Y22" s="771"/>
      <c r="Z22" s="771"/>
      <c r="AA22" s="771"/>
      <c r="AB22" s="771"/>
      <c r="AC22" s="771"/>
      <c r="AD22" s="771"/>
      <c r="AE22" s="772"/>
      <c r="AF22" s="606"/>
      <c r="AG22" s="734"/>
      <c r="AH22" s="735"/>
      <c r="AI22" s="606"/>
      <c r="AJ22" s="734"/>
      <c r="AK22" s="736"/>
      <c r="AM22" s="4">
        <f>IF(Information!$G$12="Yes",Disclosure!AI22,Disclosure!AF22)</f>
        <v>0</v>
      </c>
    </row>
    <row r="23" spans="1:39" ht="30" customHeight="1" x14ac:dyDescent="0.25">
      <c r="B23" s="5">
        <v>3</v>
      </c>
      <c r="C23" s="758" t="s">
        <v>228</v>
      </c>
      <c r="D23" s="771"/>
      <c r="E23" s="771"/>
      <c r="F23" s="771"/>
      <c r="G23" s="771"/>
      <c r="H23" s="771"/>
      <c r="I23" s="771"/>
      <c r="J23" s="771"/>
      <c r="K23" s="771"/>
      <c r="L23" s="771"/>
      <c r="M23" s="771"/>
      <c r="N23" s="771"/>
      <c r="O23" s="771"/>
      <c r="P23" s="771"/>
      <c r="Q23" s="771"/>
      <c r="R23" s="771"/>
      <c r="S23" s="771"/>
      <c r="T23" s="771"/>
      <c r="U23" s="771"/>
      <c r="V23" s="771"/>
      <c r="W23" s="771"/>
      <c r="X23" s="771"/>
      <c r="Y23" s="771"/>
      <c r="Z23" s="771"/>
      <c r="AA23" s="771"/>
      <c r="AB23" s="771"/>
      <c r="AC23" s="771"/>
      <c r="AD23" s="771"/>
      <c r="AE23" s="772"/>
      <c r="AF23" s="606"/>
      <c r="AG23" s="734"/>
      <c r="AH23" s="735"/>
      <c r="AI23" s="606"/>
      <c r="AJ23" s="734"/>
      <c r="AK23" s="736"/>
      <c r="AM23" s="4">
        <f>IF(Information!$G$12="Yes",Disclosure!AI23,Disclosure!AF23)</f>
        <v>0</v>
      </c>
    </row>
    <row r="24" spans="1:39" ht="30" customHeight="1" x14ac:dyDescent="0.25">
      <c r="B24" s="6">
        <v>4</v>
      </c>
      <c r="C24" s="758" t="s">
        <v>229</v>
      </c>
      <c r="D24" s="638"/>
      <c r="E24" s="638"/>
      <c r="F24" s="638"/>
      <c r="G24" s="638"/>
      <c r="H24" s="638"/>
      <c r="I24" s="638"/>
      <c r="J24" s="638"/>
      <c r="K24" s="638"/>
      <c r="L24" s="638"/>
      <c r="M24" s="638"/>
      <c r="N24" s="638"/>
      <c r="O24" s="638"/>
      <c r="P24" s="638"/>
      <c r="Q24" s="638"/>
      <c r="R24" s="638"/>
      <c r="S24" s="638"/>
      <c r="T24" s="638"/>
      <c r="U24" s="638"/>
      <c r="V24" s="638"/>
      <c r="W24" s="638"/>
      <c r="X24" s="638"/>
      <c r="Y24" s="638"/>
      <c r="Z24" s="638"/>
      <c r="AA24" s="638"/>
      <c r="AB24" s="638"/>
      <c r="AC24" s="638"/>
      <c r="AD24" s="638"/>
      <c r="AE24" s="773"/>
      <c r="AF24" s="606"/>
      <c r="AG24" s="734"/>
      <c r="AH24" s="735"/>
      <c r="AI24" s="606"/>
      <c r="AJ24" s="734"/>
      <c r="AK24" s="736"/>
      <c r="AM24" s="4">
        <f>IF(Information!$G$12="Yes",Disclosure!AI24,Disclosure!AF24)</f>
        <v>0</v>
      </c>
    </row>
    <row r="25" spans="1:39" ht="46.5" customHeight="1" x14ac:dyDescent="0.25">
      <c r="B25" s="6">
        <v>5</v>
      </c>
      <c r="C25" s="731" t="s">
        <v>230</v>
      </c>
      <c r="D25" s="780"/>
      <c r="E25" s="780"/>
      <c r="F25" s="780"/>
      <c r="G25" s="780"/>
      <c r="H25" s="780"/>
      <c r="I25" s="780"/>
      <c r="J25" s="780"/>
      <c r="K25" s="780"/>
      <c r="L25" s="780"/>
      <c r="M25" s="780"/>
      <c r="N25" s="780"/>
      <c r="O25" s="780"/>
      <c r="P25" s="780"/>
      <c r="Q25" s="780"/>
      <c r="R25" s="780"/>
      <c r="S25" s="780"/>
      <c r="T25" s="780"/>
      <c r="U25" s="780"/>
      <c r="V25" s="780"/>
      <c r="W25" s="780"/>
      <c r="X25" s="780"/>
      <c r="Y25" s="780"/>
      <c r="Z25" s="780"/>
      <c r="AA25" s="780"/>
      <c r="AB25" s="780"/>
      <c r="AC25" s="780"/>
      <c r="AD25" s="780"/>
      <c r="AE25" s="781"/>
      <c r="AF25" s="606"/>
      <c r="AG25" s="734"/>
      <c r="AH25" s="735"/>
      <c r="AI25" s="606"/>
      <c r="AJ25" s="734"/>
      <c r="AK25" s="736"/>
      <c r="AM25" s="4">
        <f>IF(Information!$G$12="Yes",Disclosure!AI25,Disclosure!AF25)</f>
        <v>0</v>
      </c>
    </row>
    <row r="26" spans="1:39" ht="30" customHeight="1" thickBot="1" x14ac:dyDescent="0.3">
      <c r="B26" s="23">
        <v>6</v>
      </c>
      <c r="C26" s="763" t="s">
        <v>231</v>
      </c>
      <c r="D26" s="769"/>
      <c r="E26" s="769"/>
      <c r="F26" s="769"/>
      <c r="G26" s="769"/>
      <c r="H26" s="769"/>
      <c r="I26" s="769"/>
      <c r="J26" s="769"/>
      <c r="K26" s="769"/>
      <c r="L26" s="769"/>
      <c r="M26" s="769"/>
      <c r="N26" s="769"/>
      <c r="O26" s="769"/>
      <c r="P26" s="769"/>
      <c r="Q26" s="769"/>
      <c r="R26" s="769"/>
      <c r="S26" s="769"/>
      <c r="T26" s="769"/>
      <c r="U26" s="769"/>
      <c r="V26" s="769"/>
      <c r="W26" s="769"/>
      <c r="X26" s="769"/>
      <c r="Y26" s="769"/>
      <c r="Z26" s="769"/>
      <c r="AA26" s="769"/>
      <c r="AB26" s="769"/>
      <c r="AC26" s="769"/>
      <c r="AD26" s="769"/>
      <c r="AE26" s="770"/>
      <c r="AF26" s="674"/>
      <c r="AG26" s="746"/>
      <c r="AH26" s="747"/>
      <c r="AI26" s="674"/>
      <c r="AJ26" s="746"/>
      <c r="AK26" s="748"/>
      <c r="AM26" s="4">
        <f>IF(Information!$G$12="Yes",Disclosure!AI26,Disclosure!AF26)</f>
        <v>0</v>
      </c>
    </row>
    <row r="27" spans="1:39" ht="30" customHeight="1" thickTop="1" x14ac:dyDescent="0.25">
      <c r="B27" s="26"/>
      <c r="C27" s="528"/>
      <c r="D27" s="723"/>
      <c r="E27" s="723"/>
      <c r="F27" s="723"/>
      <c r="G27" s="723"/>
      <c r="H27" s="723"/>
      <c r="I27" s="723"/>
      <c r="J27" s="723"/>
      <c r="K27" s="723"/>
      <c r="L27" s="723"/>
      <c r="M27" s="723"/>
      <c r="N27" s="723"/>
      <c r="O27" s="723"/>
      <c r="P27" s="723"/>
      <c r="Q27" s="723"/>
      <c r="R27" s="723"/>
      <c r="S27" s="723"/>
      <c r="T27" s="723"/>
      <c r="U27" s="723"/>
      <c r="V27" s="723"/>
      <c r="W27" s="723"/>
      <c r="X27" s="723"/>
      <c r="Y27" s="723"/>
      <c r="Z27" s="723"/>
      <c r="AA27" s="723"/>
      <c r="AB27" s="723"/>
      <c r="AC27" s="723"/>
      <c r="AD27" s="723"/>
      <c r="AE27" s="724"/>
      <c r="AF27" s="26"/>
      <c r="AG27" s="73"/>
      <c r="AH27" s="73"/>
      <c r="AI27" s="73"/>
      <c r="AJ27" s="73"/>
      <c r="AK27" s="73"/>
    </row>
    <row r="28" spans="1:39" ht="30" customHeight="1" x14ac:dyDescent="0.25">
      <c r="B28" s="26"/>
      <c r="C28" s="725"/>
      <c r="D28" s="726"/>
      <c r="E28" s="726"/>
      <c r="F28" s="726"/>
      <c r="G28" s="726"/>
      <c r="H28" s="726"/>
      <c r="I28" s="726"/>
      <c r="J28" s="726"/>
      <c r="K28" s="726"/>
      <c r="L28" s="726"/>
      <c r="M28" s="726"/>
      <c r="N28" s="726"/>
      <c r="O28" s="726"/>
      <c r="P28" s="726"/>
      <c r="Q28" s="726"/>
      <c r="R28" s="726"/>
      <c r="S28" s="726"/>
      <c r="T28" s="726"/>
      <c r="U28" s="726"/>
      <c r="V28" s="726"/>
      <c r="W28" s="726"/>
      <c r="X28" s="726"/>
      <c r="Y28" s="726"/>
      <c r="Z28" s="726"/>
      <c r="AA28" s="726"/>
      <c r="AB28" s="726"/>
      <c r="AC28" s="726"/>
      <c r="AD28" s="726"/>
      <c r="AE28" s="727"/>
      <c r="AF28" s="26"/>
      <c r="AG28" s="73"/>
      <c r="AH28" s="73"/>
      <c r="AI28" s="73"/>
      <c r="AJ28" s="73"/>
      <c r="AK28" s="73"/>
    </row>
    <row r="29" spans="1:39" ht="30" customHeight="1" x14ac:dyDescent="0.25">
      <c r="B29" s="26"/>
      <c r="C29" s="725"/>
      <c r="D29" s="726"/>
      <c r="E29" s="726"/>
      <c r="F29" s="726"/>
      <c r="G29" s="726"/>
      <c r="H29" s="726"/>
      <c r="I29" s="726"/>
      <c r="J29" s="726"/>
      <c r="K29" s="726"/>
      <c r="L29" s="726"/>
      <c r="M29" s="726"/>
      <c r="N29" s="726"/>
      <c r="O29" s="726"/>
      <c r="P29" s="726"/>
      <c r="Q29" s="726"/>
      <c r="R29" s="726"/>
      <c r="S29" s="726"/>
      <c r="T29" s="726"/>
      <c r="U29" s="726"/>
      <c r="V29" s="726"/>
      <c r="W29" s="726"/>
      <c r="X29" s="726"/>
      <c r="Y29" s="726"/>
      <c r="Z29" s="726"/>
      <c r="AA29" s="726"/>
      <c r="AB29" s="726"/>
      <c r="AC29" s="726"/>
      <c r="AD29" s="726"/>
      <c r="AE29" s="727"/>
      <c r="AF29" s="26"/>
      <c r="AG29" s="73"/>
      <c r="AH29" s="73"/>
      <c r="AI29" s="73"/>
      <c r="AJ29" s="73"/>
      <c r="AK29" s="73"/>
    </row>
    <row r="30" spans="1:39" ht="30" customHeight="1" thickBot="1" x14ac:dyDescent="0.3">
      <c r="B30" s="26"/>
      <c r="C30" s="728"/>
      <c r="D30" s="729"/>
      <c r="E30" s="729"/>
      <c r="F30" s="729"/>
      <c r="G30" s="729"/>
      <c r="H30" s="729"/>
      <c r="I30" s="729"/>
      <c r="J30" s="729"/>
      <c r="K30" s="729"/>
      <c r="L30" s="729"/>
      <c r="M30" s="729"/>
      <c r="N30" s="729"/>
      <c r="O30" s="729"/>
      <c r="P30" s="729"/>
      <c r="Q30" s="729"/>
      <c r="R30" s="729"/>
      <c r="S30" s="729"/>
      <c r="T30" s="729"/>
      <c r="U30" s="729"/>
      <c r="V30" s="729"/>
      <c r="W30" s="729"/>
      <c r="X30" s="729"/>
      <c r="Y30" s="729"/>
      <c r="Z30" s="729"/>
      <c r="AA30" s="729"/>
      <c r="AB30" s="729"/>
      <c r="AC30" s="729"/>
      <c r="AD30" s="729"/>
      <c r="AE30" s="730"/>
      <c r="AF30" s="26"/>
      <c r="AG30" s="73"/>
      <c r="AH30" s="73"/>
      <c r="AI30" s="73"/>
      <c r="AJ30" s="73"/>
      <c r="AK30" s="73"/>
    </row>
    <row r="31" spans="1:39" ht="30" customHeight="1" thickTop="1" x14ac:dyDescent="0.25">
      <c r="B31" s="28"/>
      <c r="C31" s="77"/>
      <c r="D31" s="77"/>
      <c r="E31" s="77"/>
      <c r="F31" s="77"/>
      <c r="G31" s="77"/>
      <c r="H31" s="77"/>
      <c r="I31" s="7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row>
    <row r="32" spans="1:39" ht="30" customHeight="1" thickBot="1" x14ac:dyDescent="0.3">
      <c r="B32" s="28"/>
      <c r="C32" s="77"/>
      <c r="D32" s="77"/>
      <c r="E32" s="77"/>
      <c r="F32" s="77"/>
      <c r="G32" s="77"/>
      <c r="H32" s="77"/>
      <c r="I32" s="7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row>
    <row r="33" spans="1:39" ht="30" customHeight="1" thickTop="1" thickBot="1" x14ac:dyDescent="0.3">
      <c r="A33" s="64">
        <v>3</v>
      </c>
      <c r="B33" s="774" t="s">
        <v>232</v>
      </c>
      <c r="C33" s="775"/>
      <c r="D33" s="775"/>
      <c r="E33" s="775"/>
      <c r="F33" s="775"/>
      <c r="G33" s="775"/>
      <c r="H33" s="775"/>
      <c r="I33" s="775"/>
      <c r="J33" s="775"/>
      <c r="K33" s="775"/>
      <c r="L33" s="775"/>
      <c r="M33" s="775"/>
      <c r="N33" s="775"/>
      <c r="O33" s="775"/>
      <c r="P33" s="775"/>
      <c r="Q33" s="775"/>
      <c r="R33" s="775"/>
      <c r="S33" s="775"/>
      <c r="T33" s="775"/>
      <c r="U33" s="775"/>
      <c r="V33" s="775"/>
      <c r="W33" s="775"/>
      <c r="X33" s="775"/>
      <c r="Y33" s="775"/>
      <c r="Z33" s="775"/>
      <c r="AA33" s="775"/>
      <c r="AB33" s="775"/>
      <c r="AC33" s="775"/>
      <c r="AD33" s="775"/>
      <c r="AE33" s="776"/>
      <c r="AF33" s="752" t="str">
        <f>IF(OR(ISBLANK(AF35),ISBLANK(AF36),ISBLANK(AF37),ISBLANK(AF38)),"",IF(AND(Information!G12="Yes",OR(ISBLANK(AI35),ISBLANK(AI36),ISBLANK(AI37),ISBLANK(AI38))),"",IF(OR(AM35="No",AM36="No",AM37="No",AM38="No"),Validations!U3,Validations!U2)))</f>
        <v/>
      </c>
      <c r="AG33" s="753"/>
      <c r="AH33" s="753"/>
      <c r="AI33" s="753"/>
      <c r="AJ33" s="753"/>
      <c r="AK33" s="754"/>
    </row>
    <row r="34" spans="1:39" ht="30" customHeight="1" thickTop="1" thickBot="1" x14ac:dyDescent="0.3">
      <c r="B34" s="76" t="s">
        <v>173</v>
      </c>
      <c r="C34" s="755" t="s">
        <v>217</v>
      </c>
      <c r="D34" s="756"/>
      <c r="E34" s="756"/>
      <c r="F34" s="756"/>
      <c r="G34" s="756"/>
      <c r="H34" s="756"/>
      <c r="I34" s="756"/>
      <c r="J34" s="756"/>
      <c r="K34" s="756"/>
      <c r="L34" s="756"/>
      <c r="M34" s="756"/>
      <c r="N34" s="756"/>
      <c r="O34" s="756"/>
      <c r="P34" s="756"/>
      <c r="Q34" s="756"/>
      <c r="R34" s="756"/>
      <c r="S34" s="756"/>
      <c r="T34" s="756"/>
      <c r="U34" s="756"/>
      <c r="V34" s="756"/>
      <c r="W34" s="756"/>
      <c r="X34" s="756"/>
      <c r="Y34" s="756"/>
      <c r="Z34" s="756"/>
      <c r="AA34" s="756"/>
      <c r="AB34" s="756"/>
      <c r="AC34" s="756"/>
      <c r="AD34" s="756"/>
      <c r="AE34" s="756"/>
      <c r="AF34" s="627" t="s">
        <v>10</v>
      </c>
      <c r="AG34" s="631"/>
      <c r="AH34" s="757"/>
      <c r="AI34" s="631" t="s">
        <v>42</v>
      </c>
      <c r="AJ34" s="631"/>
      <c r="AK34" s="632"/>
    </row>
    <row r="35" spans="1:39" ht="30" customHeight="1" thickTop="1" x14ac:dyDescent="0.25">
      <c r="B35" s="5">
        <v>1</v>
      </c>
      <c r="C35" s="779" t="s">
        <v>233</v>
      </c>
      <c r="D35" s="625"/>
      <c r="E35" s="625"/>
      <c r="F35" s="625"/>
      <c r="G35" s="625"/>
      <c r="H35" s="625"/>
      <c r="I35" s="625"/>
      <c r="J35" s="625"/>
      <c r="K35" s="625"/>
      <c r="L35" s="625"/>
      <c r="M35" s="625"/>
      <c r="N35" s="625"/>
      <c r="O35" s="625"/>
      <c r="P35" s="625"/>
      <c r="Q35" s="625"/>
      <c r="R35" s="625"/>
      <c r="S35" s="625"/>
      <c r="T35" s="625"/>
      <c r="U35" s="625"/>
      <c r="V35" s="625"/>
      <c r="W35" s="625"/>
      <c r="X35" s="625"/>
      <c r="Y35" s="625"/>
      <c r="Z35" s="625"/>
      <c r="AA35" s="625"/>
      <c r="AB35" s="625"/>
      <c r="AC35" s="625"/>
      <c r="AD35" s="625"/>
      <c r="AE35" s="626"/>
      <c r="AF35" s="759"/>
      <c r="AG35" s="760"/>
      <c r="AH35" s="761"/>
      <c r="AI35" s="759"/>
      <c r="AJ35" s="760"/>
      <c r="AK35" s="762"/>
      <c r="AM35" s="4">
        <f>IF(Information!$G$12="Yes",Disclosure!AI35,Disclosure!AF35)</f>
        <v>0</v>
      </c>
    </row>
    <row r="36" spans="1:39" ht="30" customHeight="1" x14ac:dyDescent="0.25">
      <c r="B36" s="5">
        <v>2</v>
      </c>
      <c r="C36" s="758" t="s">
        <v>234</v>
      </c>
      <c r="D36" s="771"/>
      <c r="E36" s="771"/>
      <c r="F36" s="771"/>
      <c r="G36" s="771"/>
      <c r="H36" s="771"/>
      <c r="I36" s="771"/>
      <c r="J36" s="771"/>
      <c r="K36" s="771"/>
      <c r="L36" s="771"/>
      <c r="M36" s="771"/>
      <c r="N36" s="771"/>
      <c r="O36" s="771"/>
      <c r="P36" s="771"/>
      <c r="Q36" s="771"/>
      <c r="R36" s="771"/>
      <c r="S36" s="771"/>
      <c r="T36" s="771"/>
      <c r="U36" s="771"/>
      <c r="V36" s="771"/>
      <c r="W36" s="771"/>
      <c r="X36" s="771"/>
      <c r="Y36" s="771"/>
      <c r="Z36" s="771"/>
      <c r="AA36" s="771"/>
      <c r="AB36" s="771"/>
      <c r="AC36" s="771"/>
      <c r="AD36" s="771"/>
      <c r="AE36" s="772"/>
      <c r="AF36" s="606"/>
      <c r="AG36" s="734"/>
      <c r="AH36" s="735"/>
      <c r="AI36" s="606"/>
      <c r="AJ36" s="734"/>
      <c r="AK36" s="736"/>
      <c r="AM36" s="4">
        <f>IF(Information!$G$12="Yes",Disclosure!AI36,Disclosure!AF36)</f>
        <v>0</v>
      </c>
    </row>
    <row r="37" spans="1:39" ht="30" customHeight="1" x14ac:dyDescent="0.25">
      <c r="B37" s="6">
        <v>3</v>
      </c>
      <c r="C37" s="758" t="s">
        <v>235</v>
      </c>
      <c r="D37" s="617"/>
      <c r="E37" s="617"/>
      <c r="F37" s="617"/>
      <c r="G37" s="617"/>
      <c r="H37" s="617"/>
      <c r="I37" s="617"/>
      <c r="J37" s="617"/>
      <c r="K37" s="617"/>
      <c r="L37" s="617"/>
      <c r="M37" s="617"/>
      <c r="N37" s="617"/>
      <c r="O37" s="617"/>
      <c r="P37" s="617"/>
      <c r="Q37" s="617"/>
      <c r="R37" s="617"/>
      <c r="S37" s="617"/>
      <c r="T37" s="617"/>
      <c r="U37" s="617"/>
      <c r="V37" s="617"/>
      <c r="W37" s="617"/>
      <c r="X37" s="617"/>
      <c r="Y37" s="617"/>
      <c r="Z37" s="617"/>
      <c r="AA37" s="617"/>
      <c r="AB37" s="617"/>
      <c r="AC37" s="617"/>
      <c r="AD37" s="617"/>
      <c r="AE37" s="618"/>
      <c r="AF37" s="606"/>
      <c r="AG37" s="734"/>
      <c r="AH37" s="735"/>
      <c r="AI37" s="606"/>
      <c r="AJ37" s="734"/>
      <c r="AK37" s="736"/>
      <c r="AM37" s="4">
        <f>IF(Information!$G$12="Yes",Disclosure!AI37,Disclosure!AF37)</f>
        <v>0</v>
      </c>
    </row>
    <row r="38" spans="1:39" ht="30" customHeight="1" thickBot="1" x14ac:dyDescent="0.3">
      <c r="B38" s="23">
        <v>4</v>
      </c>
      <c r="C38" s="763" t="s">
        <v>236</v>
      </c>
      <c r="D38" s="764"/>
      <c r="E38" s="764"/>
      <c r="F38" s="764"/>
      <c r="G38" s="764"/>
      <c r="H38" s="764"/>
      <c r="I38" s="764"/>
      <c r="J38" s="764"/>
      <c r="K38" s="764"/>
      <c r="L38" s="764"/>
      <c r="M38" s="764"/>
      <c r="N38" s="764"/>
      <c r="O38" s="764"/>
      <c r="P38" s="764"/>
      <c r="Q38" s="764"/>
      <c r="R38" s="764"/>
      <c r="S38" s="764"/>
      <c r="T38" s="764"/>
      <c r="U38" s="764"/>
      <c r="V38" s="764"/>
      <c r="W38" s="764"/>
      <c r="X38" s="764"/>
      <c r="Y38" s="764"/>
      <c r="Z38" s="764"/>
      <c r="AA38" s="764"/>
      <c r="AB38" s="764"/>
      <c r="AC38" s="764"/>
      <c r="AD38" s="764"/>
      <c r="AE38" s="765"/>
      <c r="AF38" s="674"/>
      <c r="AG38" s="746"/>
      <c r="AH38" s="747"/>
      <c r="AI38" s="674"/>
      <c r="AJ38" s="746"/>
      <c r="AK38" s="748"/>
      <c r="AM38" s="4">
        <f>IF(Information!$G$12="Yes",Disclosure!AI38,Disclosure!AF38)</f>
        <v>0</v>
      </c>
    </row>
    <row r="39" spans="1:39" ht="30" customHeight="1" thickTop="1" x14ac:dyDescent="0.25">
      <c r="B39" s="26"/>
      <c r="C39" s="528"/>
      <c r="D39" s="723"/>
      <c r="E39" s="723"/>
      <c r="F39" s="723"/>
      <c r="G39" s="723"/>
      <c r="H39" s="723"/>
      <c r="I39" s="723"/>
      <c r="J39" s="723"/>
      <c r="K39" s="723"/>
      <c r="L39" s="723"/>
      <c r="M39" s="723"/>
      <c r="N39" s="723"/>
      <c r="O39" s="723"/>
      <c r="P39" s="723"/>
      <c r="Q39" s="723"/>
      <c r="R39" s="723"/>
      <c r="S39" s="723"/>
      <c r="T39" s="723"/>
      <c r="U39" s="723"/>
      <c r="V39" s="723"/>
      <c r="W39" s="723"/>
      <c r="X39" s="723"/>
      <c r="Y39" s="723"/>
      <c r="Z39" s="723"/>
      <c r="AA39" s="723"/>
      <c r="AB39" s="723"/>
      <c r="AC39" s="723"/>
      <c r="AD39" s="723"/>
      <c r="AE39" s="724"/>
      <c r="AF39" s="26"/>
      <c r="AG39" s="73"/>
      <c r="AH39" s="73"/>
      <c r="AI39" s="73"/>
      <c r="AJ39" s="73"/>
      <c r="AK39" s="73"/>
    </row>
    <row r="40" spans="1:39" ht="30" customHeight="1" x14ac:dyDescent="0.25">
      <c r="B40" s="26"/>
      <c r="C40" s="725"/>
      <c r="D40" s="726"/>
      <c r="E40" s="726"/>
      <c r="F40" s="726"/>
      <c r="G40" s="726"/>
      <c r="H40" s="726"/>
      <c r="I40" s="726"/>
      <c r="J40" s="726"/>
      <c r="K40" s="726"/>
      <c r="L40" s="726"/>
      <c r="M40" s="726"/>
      <c r="N40" s="726"/>
      <c r="O40" s="726"/>
      <c r="P40" s="726"/>
      <c r="Q40" s="726"/>
      <c r="R40" s="726"/>
      <c r="S40" s="726"/>
      <c r="T40" s="726"/>
      <c r="U40" s="726"/>
      <c r="V40" s="726"/>
      <c r="W40" s="726"/>
      <c r="X40" s="726"/>
      <c r="Y40" s="726"/>
      <c r="Z40" s="726"/>
      <c r="AA40" s="726"/>
      <c r="AB40" s="726"/>
      <c r="AC40" s="726"/>
      <c r="AD40" s="726"/>
      <c r="AE40" s="727"/>
      <c r="AF40" s="26"/>
      <c r="AG40" s="73"/>
      <c r="AH40" s="73"/>
      <c r="AI40" s="73"/>
      <c r="AJ40" s="73"/>
      <c r="AK40" s="73"/>
    </row>
    <row r="41" spans="1:39" ht="30" customHeight="1" x14ac:dyDescent="0.25">
      <c r="B41" s="26"/>
      <c r="C41" s="725"/>
      <c r="D41" s="726"/>
      <c r="E41" s="726"/>
      <c r="F41" s="726"/>
      <c r="G41" s="726"/>
      <c r="H41" s="726"/>
      <c r="I41" s="726"/>
      <c r="J41" s="726"/>
      <c r="K41" s="726"/>
      <c r="L41" s="726"/>
      <c r="M41" s="726"/>
      <c r="N41" s="726"/>
      <c r="O41" s="726"/>
      <c r="P41" s="726"/>
      <c r="Q41" s="726"/>
      <c r="R41" s="726"/>
      <c r="S41" s="726"/>
      <c r="T41" s="726"/>
      <c r="U41" s="726"/>
      <c r="V41" s="726"/>
      <c r="W41" s="726"/>
      <c r="X41" s="726"/>
      <c r="Y41" s="726"/>
      <c r="Z41" s="726"/>
      <c r="AA41" s="726"/>
      <c r="AB41" s="726"/>
      <c r="AC41" s="726"/>
      <c r="AD41" s="726"/>
      <c r="AE41" s="727"/>
      <c r="AF41" s="26"/>
      <c r="AG41" s="73"/>
      <c r="AH41" s="73"/>
      <c r="AI41" s="73"/>
      <c r="AJ41" s="73"/>
      <c r="AK41" s="73"/>
    </row>
    <row r="42" spans="1:39" ht="30" customHeight="1" thickBot="1" x14ac:dyDescent="0.3">
      <c r="B42" s="26"/>
      <c r="C42" s="728"/>
      <c r="D42" s="729"/>
      <c r="E42" s="729"/>
      <c r="F42" s="729"/>
      <c r="G42" s="729"/>
      <c r="H42" s="729"/>
      <c r="I42" s="729"/>
      <c r="J42" s="729"/>
      <c r="K42" s="729"/>
      <c r="L42" s="729"/>
      <c r="M42" s="729"/>
      <c r="N42" s="729"/>
      <c r="O42" s="729"/>
      <c r="P42" s="729"/>
      <c r="Q42" s="729"/>
      <c r="R42" s="729"/>
      <c r="S42" s="729"/>
      <c r="T42" s="729"/>
      <c r="U42" s="729"/>
      <c r="V42" s="729"/>
      <c r="W42" s="729"/>
      <c r="X42" s="729"/>
      <c r="Y42" s="729"/>
      <c r="Z42" s="729"/>
      <c r="AA42" s="729"/>
      <c r="AB42" s="729"/>
      <c r="AC42" s="729"/>
      <c r="AD42" s="729"/>
      <c r="AE42" s="730"/>
      <c r="AF42" s="26"/>
      <c r="AG42" s="73"/>
      <c r="AH42" s="73"/>
      <c r="AI42" s="73"/>
      <c r="AJ42" s="73"/>
      <c r="AK42" s="73"/>
    </row>
    <row r="43" spans="1:39" ht="30" customHeight="1" thickTop="1" x14ac:dyDescent="0.25">
      <c r="B43" s="28"/>
      <c r="C43" s="77"/>
      <c r="D43" s="77"/>
      <c r="E43" s="77"/>
      <c r="F43" s="77"/>
      <c r="G43" s="77"/>
      <c r="H43" s="77"/>
      <c r="I43" s="7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row>
    <row r="44" spans="1:39" ht="30" customHeight="1" thickBot="1" x14ac:dyDescent="0.3">
      <c r="B44" s="28"/>
      <c r="C44" s="77"/>
      <c r="D44" s="77"/>
      <c r="E44" s="77"/>
      <c r="F44" s="77"/>
      <c r="G44" s="77"/>
      <c r="H44" s="77"/>
      <c r="I44" s="7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row>
    <row r="45" spans="1:39" ht="30" customHeight="1" thickTop="1" thickBot="1" x14ac:dyDescent="0.3">
      <c r="A45" s="64">
        <v>4</v>
      </c>
      <c r="B45" s="749" t="s">
        <v>237</v>
      </c>
      <c r="C45" s="750"/>
      <c r="D45" s="750"/>
      <c r="E45" s="750"/>
      <c r="F45" s="750"/>
      <c r="G45" s="750"/>
      <c r="H45" s="750"/>
      <c r="I45" s="750"/>
      <c r="J45" s="750"/>
      <c r="K45" s="750"/>
      <c r="L45" s="750"/>
      <c r="M45" s="750"/>
      <c r="N45" s="750"/>
      <c r="O45" s="750"/>
      <c r="P45" s="750"/>
      <c r="Q45" s="750"/>
      <c r="R45" s="750"/>
      <c r="S45" s="750"/>
      <c r="T45" s="750"/>
      <c r="U45" s="750"/>
      <c r="V45" s="750"/>
      <c r="W45" s="750"/>
      <c r="X45" s="750"/>
      <c r="Y45" s="750"/>
      <c r="Z45" s="750"/>
      <c r="AA45" s="750"/>
      <c r="AB45" s="750"/>
      <c r="AC45" s="750"/>
      <c r="AD45" s="750"/>
      <c r="AE45" s="751"/>
      <c r="AF45" s="752" t="str">
        <f>IF(OR(ISBLANK(AF47),ISBLANK(AF48),ISBLANK(AF49),ISBLANK(AF50)),"",IF(AND(Information!G12="Yes",OR(ISBLANK(AI47),ISBLANK(AI48),ISBLANK(AI49),ISBLANK(AI50))),"",IF(OR(AM47="No",AM48="No",AM49="No",AM50="No"),Validations!U3,Validations!U2)))</f>
        <v/>
      </c>
      <c r="AG45" s="753"/>
      <c r="AH45" s="753"/>
      <c r="AI45" s="753"/>
      <c r="AJ45" s="753"/>
      <c r="AK45" s="754"/>
    </row>
    <row r="46" spans="1:39" ht="30" customHeight="1" thickTop="1" thickBot="1" x14ac:dyDescent="0.3">
      <c r="B46" s="76" t="s">
        <v>173</v>
      </c>
      <c r="C46" s="755" t="s">
        <v>217</v>
      </c>
      <c r="D46" s="756"/>
      <c r="E46" s="756"/>
      <c r="F46" s="756"/>
      <c r="G46" s="756"/>
      <c r="H46" s="756"/>
      <c r="I46" s="756"/>
      <c r="J46" s="756"/>
      <c r="K46" s="756"/>
      <c r="L46" s="756"/>
      <c r="M46" s="756"/>
      <c r="N46" s="756"/>
      <c r="O46" s="756"/>
      <c r="P46" s="756"/>
      <c r="Q46" s="756"/>
      <c r="R46" s="756"/>
      <c r="S46" s="756"/>
      <c r="T46" s="756"/>
      <c r="U46" s="756"/>
      <c r="V46" s="756"/>
      <c r="W46" s="756"/>
      <c r="X46" s="756"/>
      <c r="Y46" s="756"/>
      <c r="Z46" s="756"/>
      <c r="AA46" s="756"/>
      <c r="AB46" s="756"/>
      <c r="AC46" s="756"/>
      <c r="AD46" s="756"/>
      <c r="AE46" s="756"/>
      <c r="AF46" s="627" t="s">
        <v>10</v>
      </c>
      <c r="AG46" s="631"/>
      <c r="AH46" s="757"/>
      <c r="AI46" s="631" t="s">
        <v>42</v>
      </c>
      <c r="AJ46" s="631"/>
      <c r="AK46" s="632"/>
    </row>
    <row r="47" spans="1:39" ht="30" customHeight="1" thickTop="1" x14ac:dyDescent="0.25">
      <c r="B47" s="6">
        <v>1</v>
      </c>
      <c r="C47" s="758" t="s">
        <v>238</v>
      </c>
      <c r="D47" s="638"/>
      <c r="E47" s="638"/>
      <c r="F47" s="638"/>
      <c r="G47" s="638"/>
      <c r="H47" s="638"/>
      <c r="I47" s="638"/>
      <c r="J47" s="638"/>
      <c r="K47" s="638"/>
      <c r="L47" s="638"/>
      <c r="M47" s="638"/>
      <c r="N47" s="638"/>
      <c r="O47" s="638"/>
      <c r="P47" s="638"/>
      <c r="Q47" s="638"/>
      <c r="R47" s="638"/>
      <c r="S47" s="638"/>
      <c r="T47" s="638"/>
      <c r="U47" s="638"/>
      <c r="V47" s="638"/>
      <c r="W47" s="638"/>
      <c r="X47" s="638"/>
      <c r="Y47" s="638"/>
      <c r="Z47" s="638"/>
      <c r="AA47" s="638"/>
      <c r="AB47" s="638"/>
      <c r="AC47" s="638"/>
      <c r="AD47" s="638"/>
      <c r="AE47" s="773"/>
      <c r="AF47" s="606"/>
      <c r="AG47" s="734"/>
      <c r="AH47" s="735"/>
      <c r="AI47" s="606"/>
      <c r="AJ47" s="734"/>
      <c r="AK47" s="736"/>
      <c r="AM47" s="4">
        <f>IF(Information!$G$12="Yes",Disclosure!AI47,Disclosure!AF47)</f>
        <v>0</v>
      </c>
    </row>
    <row r="48" spans="1:39" ht="30" customHeight="1" x14ac:dyDescent="0.25">
      <c r="B48" s="6">
        <v>2</v>
      </c>
      <c r="C48" s="758" t="s">
        <v>239</v>
      </c>
      <c r="D48" s="617"/>
      <c r="E48" s="617"/>
      <c r="F48" s="617"/>
      <c r="G48" s="617"/>
      <c r="H48" s="617"/>
      <c r="I48" s="617"/>
      <c r="J48" s="617"/>
      <c r="K48" s="617"/>
      <c r="L48" s="617"/>
      <c r="M48" s="617"/>
      <c r="N48" s="617"/>
      <c r="O48" s="617"/>
      <c r="P48" s="617"/>
      <c r="Q48" s="617"/>
      <c r="R48" s="617"/>
      <c r="S48" s="617"/>
      <c r="T48" s="617"/>
      <c r="U48" s="617"/>
      <c r="V48" s="617"/>
      <c r="W48" s="617"/>
      <c r="X48" s="617"/>
      <c r="Y48" s="617"/>
      <c r="Z48" s="617"/>
      <c r="AA48" s="617"/>
      <c r="AB48" s="617"/>
      <c r="AC48" s="617"/>
      <c r="AD48" s="617"/>
      <c r="AE48" s="618"/>
      <c r="AF48" s="606"/>
      <c r="AG48" s="734"/>
      <c r="AH48" s="735"/>
      <c r="AI48" s="606"/>
      <c r="AJ48" s="734"/>
      <c r="AK48" s="736"/>
      <c r="AM48" s="4">
        <f>IF(Information!$G$12="Yes",Disclosure!AI48,Disclosure!AF48)</f>
        <v>0</v>
      </c>
    </row>
    <row r="49" spans="1:39" ht="30" customHeight="1" x14ac:dyDescent="0.25">
      <c r="B49" s="75">
        <v>3</v>
      </c>
      <c r="C49" s="758" t="s">
        <v>240</v>
      </c>
      <c r="D49" s="642"/>
      <c r="E49" s="642"/>
      <c r="F49" s="642"/>
      <c r="G49" s="642"/>
      <c r="H49" s="642"/>
      <c r="I49" s="642"/>
      <c r="J49" s="642"/>
      <c r="K49" s="642"/>
      <c r="L49" s="642"/>
      <c r="M49" s="642"/>
      <c r="N49" s="642"/>
      <c r="O49" s="642"/>
      <c r="P49" s="642"/>
      <c r="Q49" s="642"/>
      <c r="R49" s="642"/>
      <c r="S49" s="642"/>
      <c r="T49" s="642"/>
      <c r="U49" s="642"/>
      <c r="V49" s="642"/>
      <c r="W49" s="642"/>
      <c r="X49" s="642"/>
      <c r="Y49" s="642"/>
      <c r="Z49" s="642"/>
      <c r="AA49" s="642"/>
      <c r="AB49" s="642"/>
      <c r="AC49" s="642"/>
      <c r="AD49" s="642"/>
      <c r="AE49" s="643"/>
      <c r="AF49" s="606"/>
      <c r="AG49" s="734"/>
      <c r="AH49" s="735"/>
      <c r="AI49" s="606"/>
      <c r="AJ49" s="734"/>
      <c r="AK49" s="736"/>
      <c r="AM49" s="4">
        <f>IF(Information!$G$12="Yes",Disclosure!AI49,Disclosure!AF49)</f>
        <v>0</v>
      </c>
    </row>
    <row r="50" spans="1:39" ht="30" customHeight="1" thickBot="1" x14ac:dyDescent="0.3">
      <c r="B50" s="23">
        <v>4</v>
      </c>
      <c r="C50" s="763" t="s">
        <v>241</v>
      </c>
      <c r="D50" s="764"/>
      <c r="E50" s="764"/>
      <c r="F50" s="764"/>
      <c r="G50" s="764"/>
      <c r="H50" s="764"/>
      <c r="I50" s="764"/>
      <c r="J50" s="764"/>
      <c r="K50" s="764"/>
      <c r="L50" s="764"/>
      <c r="M50" s="764"/>
      <c r="N50" s="764"/>
      <c r="O50" s="764"/>
      <c r="P50" s="764"/>
      <c r="Q50" s="764"/>
      <c r="R50" s="764"/>
      <c r="S50" s="764"/>
      <c r="T50" s="764"/>
      <c r="U50" s="764"/>
      <c r="V50" s="764"/>
      <c r="W50" s="764"/>
      <c r="X50" s="764"/>
      <c r="Y50" s="764"/>
      <c r="Z50" s="764"/>
      <c r="AA50" s="764"/>
      <c r="AB50" s="764"/>
      <c r="AC50" s="764"/>
      <c r="AD50" s="764"/>
      <c r="AE50" s="765"/>
      <c r="AF50" s="674"/>
      <c r="AG50" s="746"/>
      <c r="AH50" s="747"/>
      <c r="AI50" s="674"/>
      <c r="AJ50" s="746"/>
      <c r="AK50" s="748"/>
      <c r="AM50" s="4">
        <f>IF(Information!$G$12="Yes",Disclosure!AI50,Disclosure!AF50)</f>
        <v>0</v>
      </c>
    </row>
    <row r="51" spans="1:39" ht="30" customHeight="1" thickTop="1" x14ac:dyDescent="0.25">
      <c r="B51" s="26"/>
      <c r="C51" s="528"/>
      <c r="D51" s="723"/>
      <c r="E51" s="723"/>
      <c r="F51" s="723"/>
      <c r="G51" s="723"/>
      <c r="H51" s="723"/>
      <c r="I51" s="723"/>
      <c r="J51" s="723"/>
      <c r="K51" s="723"/>
      <c r="L51" s="723"/>
      <c r="M51" s="723"/>
      <c r="N51" s="723"/>
      <c r="O51" s="723"/>
      <c r="P51" s="723"/>
      <c r="Q51" s="723"/>
      <c r="R51" s="723"/>
      <c r="S51" s="723"/>
      <c r="T51" s="723"/>
      <c r="U51" s="723"/>
      <c r="V51" s="723"/>
      <c r="W51" s="723"/>
      <c r="X51" s="723"/>
      <c r="Y51" s="723"/>
      <c r="Z51" s="723"/>
      <c r="AA51" s="723"/>
      <c r="AB51" s="723"/>
      <c r="AC51" s="723"/>
      <c r="AD51" s="723"/>
      <c r="AE51" s="724"/>
      <c r="AF51" s="26"/>
      <c r="AG51" s="73"/>
      <c r="AH51" s="73"/>
      <c r="AI51" s="73"/>
      <c r="AJ51" s="73"/>
      <c r="AK51" s="73"/>
    </row>
    <row r="52" spans="1:39" ht="30" customHeight="1" x14ac:dyDescent="0.25">
      <c r="B52" s="26"/>
      <c r="C52" s="725"/>
      <c r="D52" s="726"/>
      <c r="E52" s="726"/>
      <c r="F52" s="726"/>
      <c r="G52" s="726"/>
      <c r="H52" s="726"/>
      <c r="I52" s="726"/>
      <c r="J52" s="726"/>
      <c r="K52" s="726"/>
      <c r="L52" s="726"/>
      <c r="M52" s="726"/>
      <c r="N52" s="726"/>
      <c r="O52" s="726"/>
      <c r="P52" s="726"/>
      <c r="Q52" s="726"/>
      <c r="R52" s="726"/>
      <c r="S52" s="726"/>
      <c r="T52" s="726"/>
      <c r="U52" s="726"/>
      <c r="V52" s="726"/>
      <c r="W52" s="726"/>
      <c r="X52" s="726"/>
      <c r="Y52" s="726"/>
      <c r="Z52" s="726"/>
      <c r="AA52" s="726"/>
      <c r="AB52" s="726"/>
      <c r="AC52" s="726"/>
      <c r="AD52" s="726"/>
      <c r="AE52" s="727"/>
      <c r="AF52" s="26"/>
      <c r="AG52" s="73"/>
      <c r="AH52" s="73"/>
      <c r="AI52" s="73"/>
      <c r="AJ52" s="73"/>
      <c r="AK52" s="73"/>
    </row>
    <row r="53" spans="1:39" ht="30" customHeight="1" x14ac:dyDescent="0.25">
      <c r="B53" s="26"/>
      <c r="C53" s="725"/>
      <c r="D53" s="726"/>
      <c r="E53" s="726"/>
      <c r="F53" s="726"/>
      <c r="G53" s="726"/>
      <c r="H53" s="726"/>
      <c r="I53" s="726"/>
      <c r="J53" s="726"/>
      <c r="K53" s="726"/>
      <c r="L53" s="726"/>
      <c r="M53" s="726"/>
      <c r="N53" s="726"/>
      <c r="O53" s="726"/>
      <c r="P53" s="726"/>
      <c r="Q53" s="726"/>
      <c r="R53" s="726"/>
      <c r="S53" s="726"/>
      <c r="T53" s="726"/>
      <c r="U53" s="726"/>
      <c r="V53" s="726"/>
      <c r="W53" s="726"/>
      <c r="X53" s="726"/>
      <c r="Y53" s="726"/>
      <c r="Z53" s="726"/>
      <c r="AA53" s="726"/>
      <c r="AB53" s="726"/>
      <c r="AC53" s="726"/>
      <c r="AD53" s="726"/>
      <c r="AE53" s="727"/>
      <c r="AF53" s="26"/>
      <c r="AG53" s="73"/>
      <c r="AH53" s="73"/>
      <c r="AI53" s="73"/>
      <c r="AJ53" s="73"/>
      <c r="AK53" s="73"/>
    </row>
    <row r="54" spans="1:39" ht="30" customHeight="1" thickBot="1" x14ac:dyDescent="0.3">
      <c r="B54" s="26"/>
      <c r="C54" s="728"/>
      <c r="D54" s="729"/>
      <c r="E54" s="729"/>
      <c r="F54" s="729"/>
      <c r="G54" s="729"/>
      <c r="H54" s="729"/>
      <c r="I54" s="729"/>
      <c r="J54" s="729"/>
      <c r="K54" s="729"/>
      <c r="L54" s="729"/>
      <c r="M54" s="729"/>
      <c r="N54" s="729"/>
      <c r="O54" s="729"/>
      <c r="P54" s="729"/>
      <c r="Q54" s="729"/>
      <c r="R54" s="729"/>
      <c r="S54" s="729"/>
      <c r="T54" s="729"/>
      <c r="U54" s="729"/>
      <c r="V54" s="729"/>
      <c r="W54" s="729"/>
      <c r="X54" s="729"/>
      <c r="Y54" s="729"/>
      <c r="Z54" s="729"/>
      <c r="AA54" s="729"/>
      <c r="AB54" s="729"/>
      <c r="AC54" s="729"/>
      <c r="AD54" s="729"/>
      <c r="AE54" s="730"/>
      <c r="AF54" s="26"/>
      <c r="AG54" s="73"/>
      <c r="AH54" s="73"/>
      <c r="AI54" s="73"/>
      <c r="AJ54" s="73"/>
      <c r="AK54" s="73"/>
    </row>
    <row r="55" spans="1:39" ht="30" customHeight="1" thickTop="1" x14ac:dyDescent="0.25">
      <c r="B55" s="28"/>
      <c r="C55" s="77"/>
      <c r="D55" s="77"/>
      <c r="E55" s="77"/>
      <c r="F55" s="77"/>
      <c r="G55" s="77"/>
      <c r="H55" s="77"/>
      <c r="I55" s="7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row>
    <row r="56" spans="1:39" ht="30" customHeight="1" x14ac:dyDescent="0.25">
      <c r="B56" s="28"/>
      <c r="C56" s="77"/>
      <c r="D56" s="77"/>
      <c r="E56" s="77"/>
      <c r="F56" s="77"/>
      <c r="G56" s="77"/>
      <c r="H56" s="77"/>
      <c r="I56" s="7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row>
    <row r="57" spans="1:39" ht="30" customHeight="1" x14ac:dyDescent="0.25">
      <c r="B57" s="28"/>
      <c r="C57" s="77"/>
      <c r="D57" s="77"/>
      <c r="E57" s="77"/>
      <c r="F57" s="77"/>
      <c r="G57" s="77"/>
      <c r="H57" s="77"/>
      <c r="I57" s="7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row>
    <row r="58" spans="1:39" ht="30" customHeight="1" thickBot="1" x14ac:dyDescent="0.3">
      <c r="B58" s="28"/>
      <c r="C58" s="77"/>
      <c r="D58" s="77"/>
      <c r="E58" s="77"/>
      <c r="F58" s="77"/>
      <c r="G58" s="77"/>
      <c r="H58" s="77"/>
      <c r="I58" s="7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row>
    <row r="59" spans="1:39" ht="45" customHeight="1" thickTop="1" thickBot="1" x14ac:dyDescent="0.3">
      <c r="A59" s="64">
        <v>5</v>
      </c>
      <c r="B59" s="749" t="s">
        <v>242</v>
      </c>
      <c r="C59" s="750"/>
      <c r="D59" s="750"/>
      <c r="E59" s="750"/>
      <c r="F59" s="750"/>
      <c r="G59" s="750"/>
      <c r="H59" s="750"/>
      <c r="I59" s="750"/>
      <c r="J59" s="750"/>
      <c r="K59" s="750"/>
      <c r="L59" s="750"/>
      <c r="M59" s="750"/>
      <c r="N59" s="750"/>
      <c r="O59" s="750"/>
      <c r="P59" s="750"/>
      <c r="Q59" s="750"/>
      <c r="R59" s="750"/>
      <c r="S59" s="750"/>
      <c r="T59" s="750"/>
      <c r="U59" s="750"/>
      <c r="V59" s="750"/>
      <c r="W59" s="750"/>
      <c r="X59" s="750"/>
      <c r="Y59" s="750"/>
      <c r="Z59" s="750"/>
      <c r="AA59" s="750"/>
      <c r="AB59" s="750"/>
      <c r="AC59" s="750"/>
      <c r="AD59" s="750"/>
      <c r="AE59" s="751"/>
      <c r="AF59" s="752" t="str">
        <f>IF(OR(ISBLANK(AF61),ISBLANK(AF62),ISBLANK(AF63),ISBLANK(AF64),ISBLANK(AF65)),"",IF(AND(Information!G25="Yes",OR(ISBLANK(AI61),ISBLANK(AI62),ISBLANK(AI63),ISBLANK(AI64),ISBLANK(AI65))),"",IF(OR(AM61="No",AM62="No",AM63="No",AM64="No",AM65="No"),Validations!U3,Validations!U2)))</f>
        <v/>
      </c>
      <c r="AG59" s="753"/>
      <c r="AH59" s="753"/>
      <c r="AI59" s="753"/>
      <c r="AJ59" s="753"/>
      <c r="AK59" s="754"/>
    </row>
    <row r="60" spans="1:39" ht="30" customHeight="1" thickTop="1" thickBot="1" x14ac:dyDescent="0.3">
      <c r="B60" s="76" t="s">
        <v>173</v>
      </c>
      <c r="C60" s="755" t="s">
        <v>217</v>
      </c>
      <c r="D60" s="756"/>
      <c r="E60" s="756"/>
      <c r="F60" s="756"/>
      <c r="G60" s="756"/>
      <c r="H60" s="756"/>
      <c r="I60" s="756"/>
      <c r="J60" s="756"/>
      <c r="K60" s="756"/>
      <c r="L60" s="756"/>
      <c r="M60" s="756"/>
      <c r="N60" s="756"/>
      <c r="O60" s="756"/>
      <c r="P60" s="756"/>
      <c r="Q60" s="756"/>
      <c r="R60" s="756"/>
      <c r="S60" s="756"/>
      <c r="T60" s="756"/>
      <c r="U60" s="756"/>
      <c r="V60" s="756"/>
      <c r="W60" s="756"/>
      <c r="X60" s="756"/>
      <c r="Y60" s="756"/>
      <c r="Z60" s="756"/>
      <c r="AA60" s="756"/>
      <c r="AB60" s="756"/>
      <c r="AC60" s="756"/>
      <c r="AD60" s="756"/>
      <c r="AE60" s="756"/>
      <c r="AF60" s="627" t="s">
        <v>10</v>
      </c>
      <c r="AG60" s="631"/>
      <c r="AH60" s="757"/>
      <c r="AI60" s="631" t="s">
        <v>42</v>
      </c>
      <c r="AJ60" s="631"/>
      <c r="AK60" s="632"/>
    </row>
    <row r="61" spans="1:39" ht="30" customHeight="1" thickTop="1" x14ac:dyDescent="0.25">
      <c r="B61" s="6">
        <v>1</v>
      </c>
      <c r="C61" s="731" t="s">
        <v>243</v>
      </c>
      <c r="D61" s="732"/>
      <c r="E61" s="732"/>
      <c r="F61" s="732"/>
      <c r="G61" s="732"/>
      <c r="H61" s="732"/>
      <c r="I61" s="732"/>
      <c r="J61" s="732"/>
      <c r="K61" s="732"/>
      <c r="L61" s="732"/>
      <c r="M61" s="732"/>
      <c r="N61" s="732"/>
      <c r="O61" s="732"/>
      <c r="P61" s="732"/>
      <c r="Q61" s="732"/>
      <c r="R61" s="732"/>
      <c r="S61" s="732"/>
      <c r="T61" s="732"/>
      <c r="U61" s="732"/>
      <c r="V61" s="732"/>
      <c r="W61" s="732"/>
      <c r="X61" s="732"/>
      <c r="Y61" s="732"/>
      <c r="Z61" s="732"/>
      <c r="AA61" s="732"/>
      <c r="AB61" s="732"/>
      <c r="AC61" s="732"/>
      <c r="AD61" s="732"/>
      <c r="AE61" s="733"/>
      <c r="AF61" s="606"/>
      <c r="AG61" s="734"/>
      <c r="AH61" s="735"/>
      <c r="AI61" s="606"/>
      <c r="AJ61" s="734"/>
      <c r="AK61" s="736"/>
      <c r="AM61" s="4">
        <f>IF(Information!$G$12="Yes",Disclosure!AI61,Disclosure!AF61)</f>
        <v>0</v>
      </c>
    </row>
    <row r="62" spans="1:39" ht="30" customHeight="1" x14ac:dyDescent="0.25">
      <c r="B62" s="6">
        <v>2</v>
      </c>
      <c r="C62" s="731" t="s">
        <v>244</v>
      </c>
      <c r="D62" s="732"/>
      <c r="E62" s="732"/>
      <c r="F62" s="732"/>
      <c r="G62" s="732"/>
      <c r="H62" s="732"/>
      <c r="I62" s="732"/>
      <c r="J62" s="732"/>
      <c r="K62" s="732"/>
      <c r="L62" s="732"/>
      <c r="M62" s="732"/>
      <c r="N62" s="732"/>
      <c r="O62" s="732"/>
      <c r="P62" s="732"/>
      <c r="Q62" s="732"/>
      <c r="R62" s="732"/>
      <c r="S62" s="732"/>
      <c r="T62" s="732"/>
      <c r="U62" s="732"/>
      <c r="V62" s="732"/>
      <c r="W62" s="732"/>
      <c r="X62" s="732"/>
      <c r="Y62" s="732"/>
      <c r="Z62" s="732"/>
      <c r="AA62" s="732"/>
      <c r="AB62" s="732"/>
      <c r="AC62" s="732"/>
      <c r="AD62" s="732"/>
      <c r="AE62" s="733"/>
      <c r="AF62" s="606"/>
      <c r="AG62" s="734"/>
      <c r="AH62" s="735"/>
      <c r="AI62" s="606"/>
      <c r="AJ62" s="734"/>
      <c r="AK62" s="736"/>
      <c r="AM62" s="4">
        <f>IF(Information!$G$12="Yes",Disclosure!AI62,Disclosure!AF62)</f>
        <v>0</v>
      </c>
    </row>
    <row r="63" spans="1:39" ht="30" customHeight="1" x14ac:dyDescent="0.25">
      <c r="B63" s="6">
        <v>3</v>
      </c>
      <c r="C63" s="731" t="s">
        <v>245</v>
      </c>
      <c r="D63" s="732"/>
      <c r="E63" s="732"/>
      <c r="F63" s="732"/>
      <c r="G63" s="732"/>
      <c r="H63" s="732"/>
      <c r="I63" s="732"/>
      <c r="J63" s="732"/>
      <c r="K63" s="732"/>
      <c r="L63" s="732"/>
      <c r="M63" s="732"/>
      <c r="N63" s="732"/>
      <c r="O63" s="732"/>
      <c r="P63" s="732"/>
      <c r="Q63" s="732"/>
      <c r="R63" s="732"/>
      <c r="S63" s="732"/>
      <c r="T63" s="732"/>
      <c r="U63" s="732"/>
      <c r="V63" s="732"/>
      <c r="W63" s="732"/>
      <c r="X63" s="732"/>
      <c r="Y63" s="732"/>
      <c r="Z63" s="732"/>
      <c r="AA63" s="732"/>
      <c r="AB63" s="732"/>
      <c r="AC63" s="732"/>
      <c r="AD63" s="732"/>
      <c r="AE63" s="733"/>
      <c r="AF63" s="606"/>
      <c r="AG63" s="734"/>
      <c r="AH63" s="735"/>
      <c r="AI63" s="606"/>
      <c r="AJ63" s="734"/>
      <c r="AK63" s="736"/>
      <c r="AM63" s="4">
        <f>IF(Information!$G$12="Yes",Disclosure!AI63,Disclosure!AF63)</f>
        <v>0</v>
      </c>
    </row>
    <row r="64" spans="1:39" ht="30" customHeight="1" x14ac:dyDescent="0.25">
      <c r="B64" s="75">
        <v>4</v>
      </c>
      <c r="C64" s="731" t="s">
        <v>246</v>
      </c>
      <c r="D64" s="737"/>
      <c r="E64" s="737"/>
      <c r="F64" s="737"/>
      <c r="G64" s="737"/>
      <c r="H64" s="737"/>
      <c r="I64" s="737"/>
      <c r="J64" s="737"/>
      <c r="K64" s="737"/>
      <c r="L64" s="737"/>
      <c r="M64" s="737"/>
      <c r="N64" s="737"/>
      <c r="O64" s="737"/>
      <c r="P64" s="737"/>
      <c r="Q64" s="737"/>
      <c r="R64" s="737"/>
      <c r="S64" s="737"/>
      <c r="T64" s="737"/>
      <c r="U64" s="737"/>
      <c r="V64" s="737"/>
      <c r="W64" s="737"/>
      <c r="X64" s="737"/>
      <c r="Y64" s="737"/>
      <c r="Z64" s="737"/>
      <c r="AA64" s="737"/>
      <c r="AB64" s="737"/>
      <c r="AC64" s="737"/>
      <c r="AD64" s="737"/>
      <c r="AE64" s="738"/>
      <c r="AF64" s="739"/>
      <c r="AG64" s="740"/>
      <c r="AH64" s="741"/>
      <c r="AI64" s="739"/>
      <c r="AJ64" s="740"/>
      <c r="AK64" s="742"/>
      <c r="AM64" s="4">
        <f>IF(Information!$G$12="Yes",Disclosure!AI64,Disclosure!AF64)</f>
        <v>0</v>
      </c>
    </row>
    <row r="65" spans="2:39" ht="51" customHeight="1" thickBot="1" x14ac:dyDescent="0.3">
      <c r="B65" s="23">
        <v>5</v>
      </c>
      <c r="C65" s="743" t="s">
        <v>247</v>
      </c>
      <c r="D65" s="744"/>
      <c r="E65" s="744"/>
      <c r="F65" s="744"/>
      <c r="G65" s="744"/>
      <c r="H65" s="744"/>
      <c r="I65" s="744"/>
      <c r="J65" s="744"/>
      <c r="K65" s="744"/>
      <c r="L65" s="744"/>
      <c r="M65" s="744"/>
      <c r="N65" s="744"/>
      <c r="O65" s="744"/>
      <c r="P65" s="744"/>
      <c r="Q65" s="744"/>
      <c r="R65" s="744"/>
      <c r="S65" s="744"/>
      <c r="T65" s="744"/>
      <c r="U65" s="744"/>
      <c r="V65" s="744"/>
      <c r="W65" s="744"/>
      <c r="X65" s="744"/>
      <c r="Y65" s="744"/>
      <c r="Z65" s="744"/>
      <c r="AA65" s="744"/>
      <c r="AB65" s="744"/>
      <c r="AC65" s="744"/>
      <c r="AD65" s="744"/>
      <c r="AE65" s="745"/>
      <c r="AF65" s="674"/>
      <c r="AG65" s="746"/>
      <c r="AH65" s="747"/>
      <c r="AI65" s="674"/>
      <c r="AJ65" s="746"/>
      <c r="AK65" s="748"/>
      <c r="AM65" s="4">
        <f>IF(Information!$G$12="Yes",Disclosure!AI65,Disclosure!AF65)</f>
        <v>0</v>
      </c>
    </row>
    <row r="66" spans="2:39" ht="30" customHeight="1" thickTop="1" x14ac:dyDescent="0.25">
      <c r="B66" s="26"/>
      <c r="C66" s="528"/>
      <c r="D66" s="723"/>
      <c r="E66" s="723"/>
      <c r="F66" s="723"/>
      <c r="G66" s="723"/>
      <c r="H66" s="723"/>
      <c r="I66" s="723"/>
      <c r="J66" s="723"/>
      <c r="K66" s="723"/>
      <c r="L66" s="723"/>
      <c r="M66" s="723"/>
      <c r="N66" s="723"/>
      <c r="O66" s="723"/>
      <c r="P66" s="723"/>
      <c r="Q66" s="723"/>
      <c r="R66" s="723"/>
      <c r="S66" s="723"/>
      <c r="T66" s="723"/>
      <c r="U66" s="723"/>
      <c r="V66" s="723"/>
      <c r="W66" s="723"/>
      <c r="X66" s="723"/>
      <c r="Y66" s="723"/>
      <c r="Z66" s="723"/>
      <c r="AA66" s="723"/>
      <c r="AB66" s="723"/>
      <c r="AC66" s="723"/>
      <c r="AD66" s="723"/>
      <c r="AE66" s="724"/>
      <c r="AF66" s="26"/>
      <c r="AG66" s="73"/>
      <c r="AH66" s="73"/>
      <c r="AI66" s="73"/>
      <c r="AJ66" s="73"/>
      <c r="AK66" s="73"/>
    </row>
    <row r="67" spans="2:39" ht="30" customHeight="1" x14ac:dyDescent="0.25">
      <c r="B67" s="26"/>
      <c r="C67" s="725"/>
      <c r="D67" s="726"/>
      <c r="E67" s="726"/>
      <c r="F67" s="726"/>
      <c r="G67" s="726"/>
      <c r="H67" s="726"/>
      <c r="I67" s="726"/>
      <c r="J67" s="726"/>
      <c r="K67" s="726"/>
      <c r="L67" s="726"/>
      <c r="M67" s="726"/>
      <c r="N67" s="726"/>
      <c r="O67" s="726"/>
      <c r="P67" s="726"/>
      <c r="Q67" s="726"/>
      <c r="R67" s="726"/>
      <c r="S67" s="726"/>
      <c r="T67" s="726"/>
      <c r="U67" s="726"/>
      <c r="V67" s="726"/>
      <c r="W67" s="726"/>
      <c r="X67" s="726"/>
      <c r="Y67" s="726"/>
      <c r="Z67" s="726"/>
      <c r="AA67" s="726"/>
      <c r="AB67" s="726"/>
      <c r="AC67" s="726"/>
      <c r="AD67" s="726"/>
      <c r="AE67" s="727"/>
      <c r="AF67" s="26"/>
      <c r="AG67" s="73"/>
      <c r="AH67" s="73"/>
      <c r="AI67" s="73"/>
      <c r="AJ67" s="73"/>
      <c r="AK67" s="73"/>
    </row>
    <row r="68" spans="2:39" ht="30" customHeight="1" x14ac:dyDescent="0.25">
      <c r="B68" s="26"/>
      <c r="C68" s="725"/>
      <c r="D68" s="726"/>
      <c r="E68" s="726"/>
      <c r="F68" s="726"/>
      <c r="G68" s="726"/>
      <c r="H68" s="726"/>
      <c r="I68" s="726"/>
      <c r="J68" s="726"/>
      <c r="K68" s="726"/>
      <c r="L68" s="726"/>
      <c r="M68" s="726"/>
      <c r="N68" s="726"/>
      <c r="O68" s="726"/>
      <c r="P68" s="726"/>
      <c r="Q68" s="726"/>
      <c r="R68" s="726"/>
      <c r="S68" s="726"/>
      <c r="T68" s="726"/>
      <c r="U68" s="726"/>
      <c r="V68" s="726"/>
      <c r="W68" s="726"/>
      <c r="X68" s="726"/>
      <c r="Y68" s="726"/>
      <c r="Z68" s="726"/>
      <c r="AA68" s="726"/>
      <c r="AB68" s="726"/>
      <c r="AC68" s="726"/>
      <c r="AD68" s="726"/>
      <c r="AE68" s="727"/>
      <c r="AF68" s="26"/>
      <c r="AG68" s="73"/>
      <c r="AH68" s="73"/>
      <c r="AI68" s="73"/>
      <c r="AJ68" s="73"/>
      <c r="AK68" s="73"/>
    </row>
    <row r="69" spans="2:39" ht="30" customHeight="1" thickBot="1" x14ac:dyDescent="0.3">
      <c r="B69" s="26"/>
      <c r="C69" s="728"/>
      <c r="D69" s="729"/>
      <c r="E69" s="729"/>
      <c r="F69" s="729"/>
      <c r="G69" s="729"/>
      <c r="H69" s="729"/>
      <c r="I69" s="729"/>
      <c r="J69" s="729"/>
      <c r="K69" s="729"/>
      <c r="L69" s="729"/>
      <c r="M69" s="729"/>
      <c r="N69" s="729"/>
      <c r="O69" s="729"/>
      <c r="P69" s="729"/>
      <c r="Q69" s="729"/>
      <c r="R69" s="729"/>
      <c r="S69" s="729"/>
      <c r="T69" s="729"/>
      <c r="U69" s="729"/>
      <c r="V69" s="729"/>
      <c r="W69" s="729"/>
      <c r="X69" s="729"/>
      <c r="Y69" s="729"/>
      <c r="Z69" s="729"/>
      <c r="AA69" s="729"/>
      <c r="AB69" s="729"/>
      <c r="AC69" s="729"/>
      <c r="AD69" s="729"/>
      <c r="AE69" s="730"/>
      <c r="AF69" s="26"/>
      <c r="AG69" s="73"/>
      <c r="AH69" s="73"/>
      <c r="AI69" s="73"/>
      <c r="AJ69" s="73"/>
      <c r="AK69" s="73"/>
    </row>
    <row r="70" spans="2:39" ht="30" customHeight="1" thickTop="1" x14ac:dyDescent="0.25">
      <c r="B70" s="28"/>
      <c r="C70" s="77"/>
      <c r="D70" s="77"/>
      <c r="E70" s="77"/>
      <c r="F70" s="77"/>
      <c r="G70" s="77"/>
      <c r="H70" s="77"/>
      <c r="I70" s="7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row>
    <row r="71" spans="2:39" ht="30" customHeight="1" thickBot="1" x14ac:dyDescent="0.3">
      <c r="B71" s="28"/>
      <c r="C71" s="77"/>
      <c r="D71" s="77"/>
      <c r="E71" s="77"/>
      <c r="F71" s="77"/>
      <c r="G71" s="77"/>
      <c r="H71" s="77"/>
      <c r="I71" s="7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row>
    <row r="72" spans="2:39" ht="30" customHeight="1" thickTop="1" thickBot="1" x14ac:dyDescent="0.4">
      <c r="B72" s="800" t="s">
        <v>248</v>
      </c>
      <c r="C72" s="801"/>
      <c r="D72" s="801"/>
      <c r="E72" s="801"/>
      <c r="F72" s="801"/>
      <c r="G72" s="801"/>
      <c r="H72" s="801"/>
      <c r="I72" s="801"/>
      <c r="J72" s="801"/>
      <c r="K72" s="801"/>
      <c r="L72" s="801"/>
      <c r="M72" s="801"/>
      <c r="N72" s="801"/>
      <c r="O72" s="801"/>
      <c r="P72" s="801"/>
      <c r="Q72" s="801"/>
      <c r="R72" s="801"/>
      <c r="S72" s="801"/>
      <c r="T72" s="801"/>
      <c r="U72" s="801"/>
      <c r="V72" s="801"/>
      <c r="W72" s="801"/>
      <c r="X72" s="801"/>
      <c r="Y72" s="801"/>
      <c r="Z72" s="802"/>
      <c r="AA72" s="717" t="str">
        <f>IF(OR(AF5="",AF19="",AF33="",AF45=""),"",IF(AND(Information!AI177="MiFID",Disclosure!AF59=""),"",IF(OR(Disclosure!AF5=Validations!U3,Disclosure!AF19=Validations!U3,Disclosure!AF33=Validations!U3,Disclosure!AF45=Validations!U3,,Disclosure!AF59=Validations!U3),Validations!V3,Validations!V2)))</f>
        <v/>
      </c>
      <c r="AB72" s="803"/>
      <c r="AC72" s="803"/>
      <c r="AD72" s="803"/>
      <c r="AE72" s="803"/>
      <c r="AF72" s="803"/>
      <c r="AG72" s="803"/>
      <c r="AH72" s="803"/>
      <c r="AI72" s="803"/>
      <c r="AJ72" s="803"/>
      <c r="AK72" s="804"/>
    </row>
    <row r="73" spans="2:39" ht="30" customHeight="1" thickTop="1" thickBot="1" x14ac:dyDescent="0.3"/>
    <row r="74" spans="2:39" ht="30" customHeight="1" thickTop="1" thickBot="1" x14ac:dyDescent="0.4">
      <c r="B74" s="720" t="s">
        <v>249</v>
      </c>
      <c r="C74" s="721"/>
      <c r="D74" s="721"/>
      <c r="E74" s="721"/>
      <c r="F74" s="721"/>
      <c r="G74" s="721"/>
      <c r="H74" s="721"/>
      <c r="I74" s="721"/>
      <c r="J74" s="721"/>
      <c r="K74" s="721"/>
      <c r="L74" s="721"/>
      <c r="M74" s="721"/>
      <c r="N74" s="721"/>
      <c r="O74" s="721"/>
      <c r="P74" s="721"/>
      <c r="Q74" s="721"/>
      <c r="R74" s="721"/>
      <c r="S74" s="721"/>
      <c r="T74" s="721"/>
      <c r="U74" s="721"/>
      <c r="V74" s="721"/>
      <c r="W74" s="721"/>
      <c r="X74" s="721"/>
      <c r="Y74" s="721"/>
      <c r="Z74" s="722"/>
      <c r="AA74" s="714"/>
      <c r="AB74" s="796"/>
      <c r="AC74" s="796"/>
      <c r="AD74" s="796"/>
      <c r="AE74" s="796"/>
      <c r="AF74" s="796"/>
      <c r="AG74" s="796"/>
      <c r="AH74" s="796"/>
      <c r="AI74" s="796"/>
      <c r="AJ74" s="796"/>
      <c r="AK74" s="797"/>
    </row>
    <row r="75" spans="2:39" ht="30" customHeight="1" thickTop="1" thickBot="1" x14ac:dyDescent="0.3"/>
    <row r="76" spans="2:39" ht="30" customHeight="1" thickTop="1" thickBot="1" x14ac:dyDescent="0.4">
      <c r="B76" s="720" t="s">
        <v>250</v>
      </c>
      <c r="C76" s="798"/>
      <c r="D76" s="798"/>
      <c r="E76" s="798"/>
      <c r="F76" s="798"/>
      <c r="G76" s="798"/>
      <c r="H76" s="798"/>
      <c r="I76" s="798"/>
      <c r="J76" s="798"/>
      <c r="K76" s="798"/>
      <c r="L76" s="798"/>
      <c r="M76" s="798"/>
      <c r="N76" s="798"/>
      <c r="O76" s="798"/>
      <c r="P76" s="798"/>
      <c r="Q76" s="798"/>
      <c r="R76" s="798"/>
      <c r="S76" s="798"/>
      <c r="T76" s="798"/>
      <c r="U76" s="798"/>
      <c r="V76" s="798"/>
      <c r="W76" s="798"/>
      <c r="X76" s="798"/>
      <c r="Y76" s="798"/>
      <c r="Z76" s="798"/>
      <c r="AA76" s="798"/>
      <c r="AB76" s="798"/>
      <c r="AC76" s="798"/>
      <c r="AD76" s="798"/>
      <c r="AE76" s="798"/>
      <c r="AF76" s="798"/>
      <c r="AG76" s="798"/>
      <c r="AH76" s="798"/>
      <c r="AI76" s="798"/>
      <c r="AJ76" s="798"/>
      <c r="AK76" s="799"/>
    </row>
    <row r="77" spans="2:39" ht="30" customHeight="1" x14ac:dyDescent="0.25">
      <c r="B77" s="647"/>
      <c r="C77" s="782"/>
      <c r="D77" s="782"/>
      <c r="E77" s="782"/>
      <c r="F77" s="782"/>
      <c r="G77" s="782"/>
      <c r="H77" s="782"/>
      <c r="I77" s="782"/>
      <c r="J77" s="782"/>
      <c r="K77" s="782"/>
      <c r="L77" s="782"/>
      <c r="M77" s="782"/>
      <c r="N77" s="782"/>
      <c r="O77" s="782"/>
      <c r="P77" s="782"/>
      <c r="Q77" s="782"/>
      <c r="R77" s="782"/>
      <c r="S77" s="782"/>
      <c r="T77" s="782"/>
      <c r="U77" s="782"/>
      <c r="V77" s="782"/>
      <c r="W77" s="782"/>
      <c r="X77" s="782"/>
      <c r="Y77" s="782"/>
      <c r="Z77" s="782"/>
      <c r="AA77" s="782"/>
      <c r="AB77" s="782"/>
      <c r="AC77" s="782"/>
      <c r="AD77" s="782"/>
      <c r="AE77" s="782"/>
      <c r="AF77" s="782"/>
      <c r="AG77" s="782"/>
      <c r="AH77" s="782"/>
      <c r="AI77" s="782"/>
      <c r="AJ77" s="782"/>
      <c r="AK77" s="783"/>
    </row>
    <row r="78" spans="2:39" ht="30" customHeight="1" x14ac:dyDescent="0.25">
      <c r="B78" s="784"/>
      <c r="C78" s="785"/>
      <c r="D78" s="785"/>
      <c r="E78" s="785"/>
      <c r="F78" s="785"/>
      <c r="G78" s="785"/>
      <c r="H78" s="785"/>
      <c r="I78" s="785"/>
      <c r="J78" s="785"/>
      <c r="K78" s="785"/>
      <c r="L78" s="785"/>
      <c r="M78" s="785"/>
      <c r="N78" s="785"/>
      <c r="O78" s="785"/>
      <c r="P78" s="785"/>
      <c r="Q78" s="785"/>
      <c r="R78" s="785"/>
      <c r="S78" s="785"/>
      <c r="T78" s="785"/>
      <c r="U78" s="785"/>
      <c r="V78" s="785"/>
      <c r="W78" s="785"/>
      <c r="X78" s="785"/>
      <c r="Y78" s="785"/>
      <c r="Z78" s="785"/>
      <c r="AA78" s="785"/>
      <c r="AB78" s="785"/>
      <c r="AC78" s="785"/>
      <c r="AD78" s="785"/>
      <c r="AE78" s="785"/>
      <c r="AF78" s="785"/>
      <c r="AG78" s="785"/>
      <c r="AH78" s="785"/>
      <c r="AI78" s="785"/>
      <c r="AJ78" s="785"/>
      <c r="AK78" s="786"/>
    </row>
    <row r="79" spans="2:39" ht="30" customHeight="1" x14ac:dyDescent="0.25">
      <c r="B79" s="784"/>
      <c r="C79" s="785"/>
      <c r="D79" s="785"/>
      <c r="E79" s="785"/>
      <c r="F79" s="785"/>
      <c r="G79" s="785"/>
      <c r="H79" s="785"/>
      <c r="I79" s="785"/>
      <c r="J79" s="785"/>
      <c r="K79" s="785"/>
      <c r="L79" s="785"/>
      <c r="M79" s="785"/>
      <c r="N79" s="785"/>
      <c r="O79" s="785"/>
      <c r="P79" s="785"/>
      <c r="Q79" s="785"/>
      <c r="R79" s="785"/>
      <c r="S79" s="785"/>
      <c r="T79" s="785"/>
      <c r="U79" s="785"/>
      <c r="V79" s="785"/>
      <c r="W79" s="785"/>
      <c r="X79" s="785"/>
      <c r="Y79" s="785"/>
      <c r="Z79" s="785"/>
      <c r="AA79" s="785"/>
      <c r="AB79" s="785"/>
      <c r="AC79" s="785"/>
      <c r="AD79" s="785"/>
      <c r="AE79" s="785"/>
      <c r="AF79" s="785"/>
      <c r="AG79" s="785"/>
      <c r="AH79" s="785"/>
      <c r="AI79" s="785"/>
      <c r="AJ79" s="785"/>
      <c r="AK79" s="786"/>
    </row>
    <row r="80" spans="2:39" ht="30" customHeight="1" x14ac:dyDescent="0.25">
      <c r="B80" s="784"/>
      <c r="C80" s="785"/>
      <c r="D80" s="785"/>
      <c r="E80" s="785"/>
      <c r="F80" s="785"/>
      <c r="G80" s="785"/>
      <c r="H80" s="785"/>
      <c r="I80" s="785"/>
      <c r="J80" s="785"/>
      <c r="K80" s="785"/>
      <c r="L80" s="785"/>
      <c r="M80" s="785"/>
      <c r="N80" s="785"/>
      <c r="O80" s="785"/>
      <c r="P80" s="785"/>
      <c r="Q80" s="785"/>
      <c r="R80" s="785"/>
      <c r="S80" s="785"/>
      <c r="T80" s="785"/>
      <c r="U80" s="785"/>
      <c r="V80" s="785"/>
      <c r="W80" s="785"/>
      <c r="X80" s="785"/>
      <c r="Y80" s="785"/>
      <c r="Z80" s="785"/>
      <c r="AA80" s="785"/>
      <c r="AB80" s="785"/>
      <c r="AC80" s="785"/>
      <c r="AD80" s="785"/>
      <c r="AE80" s="785"/>
      <c r="AF80" s="785"/>
      <c r="AG80" s="785"/>
      <c r="AH80" s="785"/>
      <c r="AI80" s="785"/>
      <c r="AJ80" s="785"/>
      <c r="AK80" s="786"/>
    </row>
    <row r="81" spans="2:37" ht="30" customHeight="1" x14ac:dyDescent="0.25">
      <c r="B81" s="784"/>
      <c r="C81" s="785"/>
      <c r="D81" s="785"/>
      <c r="E81" s="785"/>
      <c r="F81" s="785"/>
      <c r="G81" s="785"/>
      <c r="H81" s="785"/>
      <c r="I81" s="785"/>
      <c r="J81" s="785"/>
      <c r="K81" s="785"/>
      <c r="L81" s="785"/>
      <c r="M81" s="785"/>
      <c r="N81" s="785"/>
      <c r="O81" s="785"/>
      <c r="P81" s="785"/>
      <c r="Q81" s="785"/>
      <c r="R81" s="785"/>
      <c r="S81" s="785"/>
      <c r="T81" s="785"/>
      <c r="U81" s="785"/>
      <c r="V81" s="785"/>
      <c r="W81" s="785"/>
      <c r="X81" s="785"/>
      <c r="Y81" s="785"/>
      <c r="Z81" s="785"/>
      <c r="AA81" s="785"/>
      <c r="AB81" s="785"/>
      <c r="AC81" s="785"/>
      <c r="AD81" s="785"/>
      <c r="AE81" s="785"/>
      <c r="AF81" s="785"/>
      <c r="AG81" s="785"/>
      <c r="AH81" s="785"/>
      <c r="AI81" s="785"/>
      <c r="AJ81" s="785"/>
      <c r="AK81" s="786"/>
    </row>
    <row r="82" spans="2:37" ht="30" customHeight="1" x14ac:dyDescent="0.25">
      <c r="B82" s="784"/>
      <c r="C82" s="785"/>
      <c r="D82" s="785"/>
      <c r="E82" s="785"/>
      <c r="F82" s="785"/>
      <c r="G82" s="785"/>
      <c r="H82" s="785"/>
      <c r="I82" s="785"/>
      <c r="J82" s="785"/>
      <c r="K82" s="785"/>
      <c r="L82" s="785"/>
      <c r="M82" s="785"/>
      <c r="N82" s="785"/>
      <c r="O82" s="785"/>
      <c r="P82" s="785"/>
      <c r="Q82" s="785"/>
      <c r="R82" s="785"/>
      <c r="S82" s="785"/>
      <c r="T82" s="785"/>
      <c r="U82" s="785"/>
      <c r="V82" s="785"/>
      <c r="W82" s="785"/>
      <c r="X82" s="785"/>
      <c r="Y82" s="785"/>
      <c r="Z82" s="785"/>
      <c r="AA82" s="785"/>
      <c r="AB82" s="785"/>
      <c r="AC82" s="785"/>
      <c r="AD82" s="785"/>
      <c r="AE82" s="785"/>
      <c r="AF82" s="785"/>
      <c r="AG82" s="785"/>
      <c r="AH82" s="785"/>
      <c r="AI82" s="785"/>
      <c r="AJ82" s="785"/>
      <c r="AK82" s="786"/>
    </row>
    <row r="83" spans="2:37" ht="30" customHeight="1" thickBot="1" x14ac:dyDescent="0.3">
      <c r="B83" s="787"/>
      <c r="C83" s="788"/>
      <c r="D83" s="788"/>
      <c r="E83" s="788"/>
      <c r="F83" s="788"/>
      <c r="G83" s="788"/>
      <c r="H83" s="788"/>
      <c r="I83" s="788"/>
      <c r="J83" s="788"/>
      <c r="K83" s="788"/>
      <c r="L83" s="788"/>
      <c r="M83" s="788"/>
      <c r="N83" s="788"/>
      <c r="O83" s="788"/>
      <c r="P83" s="788"/>
      <c r="Q83" s="788"/>
      <c r="R83" s="788"/>
      <c r="S83" s="788"/>
      <c r="T83" s="788"/>
      <c r="U83" s="788"/>
      <c r="V83" s="788"/>
      <c r="W83" s="788"/>
      <c r="X83" s="788"/>
      <c r="Y83" s="788"/>
      <c r="Z83" s="788"/>
      <c r="AA83" s="788"/>
      <c r="AB83" s="788"/>
      <c r="AC83" s="788"/>
      <c r="AD83" s="788"/>
      <c r="AE83" s="788"/>
      <c r="AF83" s="788"/>
      <c r="AG83" s="788"/>
      <c r="AH83" s="788"/>
      <c r="AI83" s="788"/>
      <c r="AJ83" s="788"/>
      <c r="AK83" s="789"/>
    </row>
    <row r="84" spans="2:37" ht="30" customHeight="1" thickTop="1" thickBot="1" x14ac:dyDescent="0.3">
      <c r="B84" s="62"/>
      <c r="C84" s="62"/>
      <c r="D84" s="62"/>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row>
    <row r="85" spans="2:37" ht="30" customHeight="1" thickTop="1" thickBot="1" x14ac:dyDescent="0.4">
      <c r="B85" s="720" t="s">
        <v>251</v>
      </c>
      <c r="C85" s="721"/>
      <c r="D85" s="721"/>
      <c r="E85" s="721"/>
      <c r="F85" s="721"/>
      <c r="G85" s="721"/>
      <c r="H85" s="721"/>
      <c r="I85" s="721"/>
      <c r="J85" s="721"/>
      <c r="K85" s="721"/>
      <c r="L85" s="721"/>
      <c r="M85" s="721"/>
      <c r="N85" s="721"/>
      <c r="O85" s="721"/>
      <c r="P85" s="721"/>
      <c r="Q85" s="721"/>
      <c r="R85" s="721"/>
      <c r="S85" s="721"/>
      <c r="T85" s="721"/>
      <c r="U85" s="721"/>
      <c r="V85" s="721"/>
      <c r="W85" s="721"/>
      <c r="X85" s="721"/>
      <c r="Y85" s="721"/>
      <c r="Z85" s="722"/>
      <c r="AA85" s="714"/>
      <c r="AB85" s="796"/>
      <c r="AC85" s="796"/>
      <c r="AD85" s="796"/>
      <c r="AE85" s="796"/>
      <c r="AF85" s="796"/>
      <c r="AG85" s="796"/>
      <c r="AH85" s="796"/>
      <c r="AI85" s="796"/>
      <c r="AJ85" s="796"/>
      <c r="AK85" s="797"/>
    </row>
    <row r="86" spans="2:37" ht="30" customHeight="1" thickTop="1" thickBot="1" x14ac:dyDescent="0.3"/>
    <row r="87" spans="2:37" ht="30" customHeight="1" thickTop="1" thickBot="1" x14ac:dyDescent="0.4">
      <c r="B87" s="720" t="s">
        <v>252</v>
      </c>
      <c r="C87" s="798"/>
      <c r="D87" s="798"/>
      <c r="E87" s="798"/>
      <c r="F87" s="798"/>
      <c r="G87" s="798"/>
      <c r="H87" s="798"/>
      <c r="I87" s="798"/>
      <c r="J87" s="798"/>
      <c r="K87" s="798"/>
      <c r="L87" s="798"/>
      <c r="M87" s="798"/>
      <c r="N87" s="798"/>
      <c r="O87" s="798"/>
      <c r="P87" s="798"/>
      <c r="Q87" s="798"/>
      <c r="R87" s="798"/>
      <c r="S87" s="798"/>
      <c r="T87" s="798"/>
      <c r="U87" s="798"/>
      <c r="V87" s="798"/>
      <c r="W87" s="798"/>
      <c r="X87" s="798"/>
      <c r="Y87" s="798"/>
      <c r="Z87" s="798"/>
      <c r="AA87" s="798"/>
      <c r="AB87" s="798"/>
      <c r="AC87" s="798"/>
      <c r="AD87" s="798"/>
      <c r="AE87" s="798"/>
      <c r="AF87" s="798"/>
      <c r="AG87" s="798"/>
      <c r="AH87" s="798"/>
      <c r="AI87" s="798"/>
      <c r="AJ87" s="798"/>
      <c r="AK87" s="799"/>
    </row>
    <row r="88" spans="2:37" ht="30" customHeight="1" thickTop="1" x14ac:dyDescent="0.25">
      <c r="B88" s="647"/>
      <c r="C88" s="782"/>
      <c r="D88" s="782"/>
      <c r="E88" s="782"/>
      <c r="F88" s="782"/>
      <c r="G88" s="782"/>
      <c r="H88" s="782"/>
      <c r="I88" s="782"/>
      <c r="J88" s="782"/>
      <c r="K88" s="782"/>
      <c r="L88" s="782"/>
      <c r="M88" s="782"/>
      <c r="N88" s="782"/>
      <c r="O88" s="782"/>
      <c r="P88" s="782"/>
      <c r="Q88" s="782"/>
      <c r="R88" s="782"/>
      <c r="S88" s="782"/>
      <c r="T88" s="782"/>
      <c r="U88" s="782"/>
      <c r="V88" s="782"/>
      <c r="W88" s="782"/>
      <c r="X88" s="782"/>
      <c r="Y88" s="782"/>
      <c r="Z88" s="782"/>
      <c r="AA88" s="782"/>
      <c r="AB88" s="782"/>
      <c r="AC88" s="782"/>
      <c r="AD88" s="782"/>
      <c r="AE88" s="782"/>
      <c r="AF88" s="782"/>
      <c r="AG88" s="782"/>
      <c r="AH88" s="782"/>
      <c r="AI88" s="782"/>
      <c r="AJ88" s="782"/>
      <c r="AK88" s="783"/>
    </row>
    <row r="89" spans="2:37" ht="30" customHeight="1" x14ac:dyDescent="0.25">
      <c r="B89" s="784"/>
      <c r="C89" s="785"/>
      <c r="D89" s="785"/>
      <c r="E89" s="785"/>
      <c r="F89" s="785"/>
      <c r="G89" s="785"/>
      <c r="H89" s="785"/>
      <c r="I89" s="785"/>
      <c r="J89" s="785"/>
      <c r="K89" s="785"/>
      <c r="L89" s="785"/>
      <c r="M89" s="785"/>
      <c r="N89" s="785"/>
      <c r="O89" s="785"/>
      <c r="P89" s="785"/>
      <c r="Q89" s="785"/>
      <c r="R89" s="785"/>
      <c r="S89" s="785"/>
      <c r="T89" s="785"/>
      <c r="U89" s="785"/>
      <c r="V89" s="785"/>
      <c r="W89" s="785"/>
      <c r="X89" s="785"/>
      <c r="Y89" s="785"/>
      <c r="Z89" s="785"/>
      <c r="AA89" s="785"/>
      <c r="AB89" s="785"/>
      <c r="AC89" s="785"/>
      <c r="AD89" s="785"/>
      <c r="AE89" s="785"/>
      <c r="AF89" s="785"/>
      <c r="AG89" s="785"/>
      <c r="AH89" s="785"/>
      <c r="AI89" s="785"/>
      <c r="AJ89" s="785"/>
      <c r="AK89" s="786"/>
    </row>
    <row r="90" spans="2:37" ht="30" customHeight="1" x14ac:dyDescent="0.25">
      <c r="B90" s="784"/>
      <c r="C90" s="785"/>
      <c r="D90" s="785"/>
      <c r="E90" s="785"/>
      <c r="F90" s="785"/>
      <c r="G90" s="785"/>
      <c r="H90" s="785"/>
      <c r="I90" s="785"/>
      <c r="J90" s="785"/>
      <c r="K90" s="785"/>
      <c r="L90" s="785"/>
      <c r="M90" s="785"/>
      <c r="N90" s="785"/>
      <c r="O90" s="785"/>
      <c r="P90" s="785"/>
      <c r="Q90" s="785"/>
      <c r="R90" s="785"/>
      <c r="S90" s="785"/>
      <c r="T90" s="785"/>
      <c r="U90" s="785"/>
      <c r="V90" s="785"/>
      <c r="W90" s="785"/>
      <c r="X90" s="785"/>
      <c r="Y90" s="785"/>
      <c r="Z90" s="785"/>
      <c r="AA90" s="785"/>
      <c r="AB90" s="785"/>
      <c r="AC90" s="785"/>
      <c r="AD90" s="785"/>
      <c r="AE90" s="785"/>
      <c r="AF90" s="785"/>
      <c r="AG90" s="785"/>
      <c r="AH90" s="785"/>
      <c r="AI90" s="785"/>
      <c r="AJ90" s="785"/>
      <c r="AK90" s="786"/>
    </row>
    <row r="91" spans="2:37" ht="30" customHeight="1" x14ac:dyDescent="0.25">
      <c r="B91" s="784"/>
      <c r="C91" s="785"/>
      <c r="D91" s="785"/>
      <c r="E91" s="785"/>
      <c r="F91" s="785"/>
      <c r="G91" s="785"/>
      <c r="H91" s="785"/>
      <c r="I91" s="785"/>
      <c r="J91" s="785"/>
      <c r="K91" s="785"/>
      <c r="L91" s="785"/>
      <c r="M91" s="785"/>
      <c r="N91" s="785"/>
      <c r="O91" s="785"/>
      <c r="P91" s="785"/>
      <c r="Q91" s="785"/>
      <c r="R91" s="785"/>
      <c r="S91" s="785"/>
      <c r="T91" s="785"/>
      <c r="U91" s="785"/>
      <c r="V91" s="785"/>
      <c r="W91" s="785"/>
      <c r="X91" s="785"/>
      <c r="Y91" s="785"/>
      <c r="Z91" s="785"/>
      <c r="AA91" s="785"/>
      <c r="AB91" s="785"/>
      <c r="AC91" s="785"/>
      <c r="AD91" s="785"/>
      <c r="AE91" s="785"/>
      <c r="AF91" s="785"/>
      <c r="AG91" s="785"/>
      <c r="AH91" s="785"/>
      <c r="AI91" s="785"/>
      <c r="AJ91" s="785"/>
      <c r="AK91" s="786"/>
    </row>
    <row r="92" spans="2:37" ht="30" customHeight="1" x14ac:dyDescent="0.25">
      <c r="B92" s="784"/>
      <c r="C92" s="785"/>
      <c r="D92" s="785"/>
      <c r="E92" s="785"/>
      <c r="F92" s="785"/>
      <c r="G92" s="785"/>
      <c r="H92" s="785"/>
      <c r="I92" s="785"/>
      <c r="J92" s="785"/>
      <c r="K92" s="785"/>
      <c r="L92" s="785"/>
      <c r="M92" s="785"/>
      <c r="N92" s="785"/>
      <c r="O92" s="785"/>
      <c r="P92" s="785"/>
      <c r="Q92" s="785"/>
      <c r="R92" s="785"/>
      <c r="S92" s="785"/>
      <c r="T92" s="785"/>
      <c r="U92" s="785"/>
      <c r="V92" s="785"/>
      <c r="W92" s="785"/>
      <c r="X92" s="785"/>
      <c r="Y92" s="785"/>
      <c r="Z92" s="785"/>
      <c r="AA92" s="785"/>
      <c r="AB92" s="785"/>
      <c r="AC92" s="785"/>
      <c r="AD92" s="785"/>
      <c r="AE92" s="785"/>
      <c r="AF92" s="785"/>
      <c r="AG92" s="785"/>
      <c r="AH92" s="785"/>
      <c r="AI92" s="785"/>
      <c r="AJ92" s="785"/>
      <c r="AK92" s="786"/>
    </row>
    <row r="93" spans="2:37" ht="30" customHeight="1" x14ac:dyDescent="0.25">
      <c r="B93" s="784"/>
      <c r="C93" s="785"/>
      <c r="D93" s="785"/>
      <c r="E93" s="785"/>
      <c r="F93" s="785"/>
      <c r="G93" s="785"/>
      <c r="H93" s="785"/>
      <c r="I93" s="785"/>
      <c r="J93" s="785"/>
      <c r="K93" s="785"/>
      <c r="L93" s="785"/>
      <c r="M93" s="785"/>
      <c r="N93" s="785"/>
      <c r="O93" s="785"/>
      <c r="P93" s="785"/>
      <c r="Q93" s="785"/>
      <c r="R93" s="785"/>
      <c r="S93" s="785"/>
      <c r="T93" s="785"/>
      <c r="U93" s="785"/>
      <c r="V93" s="785"/>
      <c r="W93" s="785"/>
      <c r="X93" s="785"/>
      <c r="Y93" s="785"/>
      <c r="Z93" s="785"/>
      <c r="AA93" s="785"/>
      <c r="AB93" s="785"/>
      <c r="AC93" s="785"/>
      <c r="AD93" s="785"/>
      <c r="AE93" s="785"/>
      <c r="AF93" s="785"/>
      <c r="AG93" s="785"/>
      <c r="AH93" s="785"/>
      <c r="AI93" s="785"/>
      <c r="AJ93" s="785"/>
      <c r="AK93" s="786"/>
    </row>
    <row r="94" spans="2:37" ht="30" customHeight="1" thickBot="1" x14ac:dyDescent="0.3">
      <c r="B94" s="787"/>
      <c r="C94" s="788"/>
      <c r="D94" s="788"/>
      <c r="E94" s="788"/>
      <c r="F94" s="788"/>
      <c r="G94" s="788"/>
      <c r="H94" s="788"/>
      <c r="I94" s="788"/>
      <c r="J94" s="788"/>
      <c r="K94" s="788"/>
      <c r="L94" s="788"/>
      <c r="M94" s="788"/>
      <c r="N94" s="788"/>
      <c r="O94" s="788"/>
      <c r="P94" s="788"/>
      <c r="Q94" s="788"/>
      <c r="R94" s="788"/>
      <c r="S94" s="788"/>
      <c r="T94" s="788"/>
      <c r="U94" s="788"/>
      <c r="V94" s="788"/>
      <c r="W94" s="788"/>
      <c r="X94" s="788"/>
      <c r="Y94" s="788"/>
      <c r="Z94" s="788"/>
      <c r="AA94" s="788"/>
      <c r="AB94" s="788"/>
      <c r="AC94" s="788"/>
      <c r="AD94" s="788"/>
      <c r="AE94" s="788"/>
      <c r="AF94" s="788"/>
      <c r="AG94" s="788"/>
      <c r="AH94" s="788"/>
      <c r="AI94" s="788"/>
      <c r="AJ94" s="788"/>
      <c r="AK94" s="789"/>
    </row>
    <row r="95" spans="2:37" ht="30" customHeight="1" thickTop="1" x14ac:dyDescent="0.25"/>
    <row r="96" spans="2:37" ht="30" hidden="1" customHeight="1" x14ac:dyDescent="0.25"/>
    <row r="97" s="4" customFormat="1" ht="30" hidden="1" customHeight="1" x14ac:dyDescent="0.25"/>
    <row r="98" s="4" customFormat="1" ht="30" hidden="1" customHeight="1" x14ac:dyDescent="0.25"/>
    <row r="99" s="4" customFormat="1" ht="30" hidden="1" customHeight="1" x14ac:dyDescent="0.25"/>
    <row r="100" s="4" customFormat="1" ht="30" hidden="1" customHeight="1" x14ac:dyDescent="0.25"/>
    <row r="101" s="4" customFormat="1" ht="30" hidden="1" customHeight="1" x14ac:dyDescent="0.25"/>
    <row r="102" s="4" customFormat="1" ht="30" hidden="1" customHeight="1" x14ac:dyDescent="0.25"/>
    <row r="103" s="4" customFormat="1" ht="30" hidden="1" customHeight="1" x14ac:dyDescent="0.25"/>
    <row r="104" s="4" customFormat="1" ht="30" hidden="1" customHeight="1" x14ac:dyDescent="0.25"/>
    <row r="105" s="4" customFormat="1" ht="30" hidden="1" customHeight="1" x14ac:dyDescent="0.25"/>
    <row r="106" s="4" customFormat="1" ht="30" hidden="1" customHeight="1" x14ac:dyDescent="0.25"/>
    <row r="107" s="4" customFormat="1" ht="30" hidden="1" customHeight="1" x14ac:dyDescent="0.25"/>
    <row r="108" s="4" customFormat="1" ht="30" hidden="1" customHeight="1" x14ac:dyDescent="0.25"/>
    <row r="109" s="4" customFormat="1" ht="30" hidden="1" customHeight="1" x14ac:dyDescent="0.25"/>
    <row r="110" s="4" customFormat="1" ht="30" hidden="1" customHeight="1" x14ac:dyDescent="0.25"/>
    <row r="111" s="4" customFormat="1" x14ac:dyDescent="0.25"/>
    <row r="112" s="4" customFormat="1" x14ac:dyDescent="0.25"/>
    <row r="118" s="4" customFormat="1" x14ac:dyDescent="0.25"/>
    <row r="119" s="4" customFormat="1" x14ac:dyDescent="0.25"/>
    <row r="120" s="4" customFormat="1" x14ac:dyDescent="0.25"/>
    <row r="121" s="4" customFormat="1" x14ac:dyDescent="0.25"/>
    <row r="122" s="4" customFormat="1" x14ac:dyDescent="0.25"/>
    <row r="123" s="4" customFormat="1" x14ac:dyDescent="0.25"/>
    <row r="124" s="4" customFormat="1" x14ac:dyDescent="0.25"/>
    <row r="125" s="4" customFormat="1" x14ac:dyDescent="0.25"/>
    <row r="126" s="4" customFormat="1" x14ac:dyDescent="0.25"/>
    <row r="264" s="4" customFormat="1" x14ac:dyDescent="0.25"/>
    <row r="265" s="4" customFormat="1" x14ac:dyDescent="0.25"/>
    <row r="266" s="4" customFormat="1" x14ac:dyDescent="0.25"/>
    <row r="267" s="4" customFormat="1" x14ac:dyDescent="0.25"/>
    <row r="268" s="4" customFormat="1" x14ac:dyDescent="0.25"/>
    <row r="269" s="4" customFormat="1" x14ac:dyDescent="0.25"/>
    <row r="270" s="4" customFormat="1" x14ac:dyDescent="0.25"/>
    <row r="271" s="4" customFormat="1" x14ac:dyDescent="0.25"/>
    <row r="272" s="4" customFormat="1" x14ac:dyDescent="0.25"/>
    <row r="273" s="4" customFormat="1" x14ac:dyDescent="0.25"/>
    <row r="274" s="4" customFormat="1" x14ac:dyDescent="0.25"/>
    <row r="275" s="4" customFormat="1" x14ac:dyDescent="0.25"/>
    <row r="276" s="4" customFormat="1" x14ac:dyDescent="0.25"/>
    <row r="277" s="4" customFormat="1" x14ac:dyDescent="0.25"/>
    <row r="278" s="4" customFormat="1" x14ac:dyDescent="0.25"/>
    <row r="279" s="4" customFormat="1" x14ac:dyDescent="0.25"/>
    <row r="280" s="4" customFormat="1" x14ac:dyDescent="0.25"/>
    <row r="281" s="4" customFormat="1" x14ac:dyDescent="0.25"/>
    <row r="282" s="4" customFormat="1" x14ac:dyDescent="0.25"/>
    <row r="283" s="4" customFormat="1" x14ac:dyDescent="0.25"/>
    <row r="284" s="4" customFormat="1" x14ac:dyDescent="0.25"/>
    <row r="285" s="4" customFormat="1" x14ac:dyDescent="0.25"/>
    <row r="286" s="4" customFormat="1" x14ac:dyDescent="0.25"/>
    <row r="287" s="4" customFormat="1" x14ac:dyDescent="0.25"/>
    <row r="288" s="4" customFormat="1" x14ac:dyDescent="0.25"/>
    <row r="289" s="4" customFormat="1" x14ac:dyDescent="0.25"/>
    <row r="290" s="4" customFormat="1" x14ac:dyDescent="0.25"/>
    <row r="291" s="4" customFormat="1" x14ac:dyDescent="0.25"/>
    <row r="292" s="4" customFormat="1" x14ac:dyDescent="0.25"/>
    <row r="293" s="4" customFormat="1" x14ac:dyDescent="0.25"/>
    <row r="294" s="4" customFormat="1" x14ac:dyDescent="0.25"/>
    <row r="295" s="4" customFormat="1" x14ac:dyDescent="0.25"/>
    <row r="296" s="4" customFormat="1" x14ac:dyDescent="0.25"/>
    <row r="297" s="4" customFormat="1" x14ac:dyDescent="0.25"/>
    <row r="298" s="4" customFormat="1" x14ac:dyDescent="0.25"/>
    <row r="299" s="4" customFormat="1" x14ac:dyDescent="0.25"/>
  </sheetData>
  <sheetProtection sheet="1" objects="1" scenarios="1" formatCells="0" formatColumns="0" formatRows="0" insertColumns="0" insertRows="0" insertHyperlinks="0" deleteColumns="0" deleteRows="0" sort="0" autoFilter="0" pivotTables="0"/>
  <mergeCells count="117">
    <mergeCell ref="B85:Z85"/>
    <mergeCell ref="AA85:AK85"/>
    <mergeCell ref="B87:AK87"/>
    <mergeCell ref="AI25:AK25"/>
    <mergeCell ref="AF26:AH26"/>
    <mergeCell ref="AI26:AK26"/>
    <mergeCell ref="B76:AK76"/>
    <mergeCell ref="AF45:AK45"/>
    <mergeCell ref="C47:AE47"/>
    <mergeCell ref="B45:AE45"/>
    <mergeCell ref="B72:Z72"/>
    <mergeCell ref="AA72:AK72"/>
    <mergeCell ref="B74:Z74"/>
    <mergeCell ref="AA74:AK74"/>
    <mergeCell ref="C51:AE54"/>
    <mergeCell ref="AF46:AH46"/>
    <mergeCell ref="AI46:AK46"/>
    <mergeCell ref="AF38:AH38"/>
    <mergeCell ref="AI38:AK38"/>
    <mergeCell ref="C39:AE42"/>
    <mergeCell ref="C46:AE46"/>
    <mergeCell ref="C38:AE38"/>
    <mergeCell ref="AF47:AH47"/>
    <mergeCell ref="AI47:AK47"/>
    <mergeCell ref="B88:AK94"/>
    <mergeCell ref="B77:AK83"/>
    <mergeCell ref="C8:AE8"/>
    <mergeCell ref="C9:AE9"/>
    <mergeCell ref="AF9:AH9"/>
    <mergeCell ref="AI9:AK9"/>
    <mergeCell ref="C11:AE11"/>
    <mergeCell ref="C12:AE12"/>
    <mergeCell ref="C13:AE16"/>
    <mergeCell ref="C20:AE20"/>
    <mergeCell ref="C22:AE22"/>
    <mergeCell ref="C23:AE23"/>
    <mergeCell ref="C21:AE21"/>
    <mergeCell ref="AF20:AH20"/>
    <mergeCell ref="AI20:AK20"/>
    <mergeCell ref="AF21:AH21"/>
    <mergeCell ref="AI21:AK21"/>
    <mergeCell ref="AF22:AH22"/>
    <mergeCell ref="AF36:AH36"/>
    <mergeCell ref="AI36:AK36"/>
    <mergeCell ref="AI10:AK10"/>
    <mergeCell ref="AF10:AH10"/>
    <mergeCell ref="AI24:AK24"/>
    <mergeCell ref="AF25:AH25"/>
    <mergeCell ref="AF8:AH8"/>
    <mergeCell ref="AI8:AK8"/>
    <mergeCell ref="AF24:AH24"/>
    <mergeCell ref="C34:AE34"/>
    <mergeCell ref="C35:AE35"/>
    <mergeCell ref="AI11:AK11"/>
    <mergeCell ref="AF12:AH12"/>
    <mergeCell ref="AI12:AK12"/>
    <mergeCell ref="C25:AE25"/>
    <mergeCell ref="B2:AK2"/>
    <mergeCell ref="B3:AK3"/>
    <mergeCell ref="AF37:AH37"/>
    <mergeCell ref="AI6:AK6"/>
    <mergeCell ref="AF7:AH7"/>
    <mergeCell ref="AI7:AK7"/>
    <mergeCell ref="C10:AE10"/>
    <mergeCell ref="C27:AE30"/>
    <mergeCell ref="C26:AE26"/>
    <mergeCell ref="C36:AE36"/>
    <mergeCell ref="AI23:AK23"/>
    <mergeCell ref="AI37:AK37"/>
    <mergeCell ref="AF11:AH11"/>
    <mergeCell ref="C24:AE24"/>
    <mergeCell ref="B5:AE5"/>
    <mergeCell ref="AF5:AK5"/>
    <mergeCell ref="B19:AE19"/>
    <mergeCell ref="AF19:AK19"/>
    <mergeCell ref="B33:AE33"/>
    <mergeCell ref="AF33:AK33"/>
    <mergeCell ref="C6:AE6"/>
    <mergeCell ref="C7:AE7"/>
    <mergeCell ref="C37:AE37"/>
    <mergeCell ref="AF6:AH6"/>
    <mergeCell ref="AF49:AH49"/>
    <mergeCell ref="AI49:AK49"/>
    <mergeCell ref="AF50:AH50"/>
    <mergeCell ref="AI50:AK50"/>
    <mergeCell ref="AI48:AK48"/>
    <mergeCell ref="AF48:AH48"/>
    <mergeCell ref="C48:AE48"/>
    <mergeCell ref="AI22:AK22"/>
    <mergeCell ref="AF23:AH23"/>
    <mergeCell ref="AF34:AH34"/>
    <mergeCell ref="AI34:AK34"/>
    <mergeCell ref="AF35:AH35"/>
    <mergeCell ref="AI35:AK35"/>
    <mergeCell ref="C50:AE50"/>
    <mergeCell ref="C49:AE49"/>
    <mergeCell ref="B59:AE59"/>
    <mergeCell ref="AF59:AK59"/>
    <mergeCell ref="C60:AE60"/>
    <mergeCell ref="AF60:AH60"/>
    <mergeCell ref="AI60:AK60"/>
    <mergeCell ref="C61:AE61"/>
    <mergeCell ref="AF61:AH61"/>
    <mergeCell ref="AI61:AK61"/>
    <mergeCell ref="C62:AE62"/>
    <mergeCell ref="AF62:AH62"/>
    <mergeCell ref="AI62:AK62"/>
    <mergeCell ref="C66:AE69"/>
    <mergeCell ref="C63:AE63"/>
    <mergeCell ref="AF63:AH63"/>
    <mergeCell ref="AI63:AK63"/>
    <mergeCell ref="C64:AE64"/>
    <mergeCell ref="AF64:AH64"/>
    <mergeCell ref="AI64:AK64"/>
    <mergeCell ref="C65:AE65"/>
    <mergeCell ref="AF65:AH65"/>
    <mergeCell ref="AI65:AK65"/>
  </mergeCells>
  <conditionalFormatting sqref="AA72:AK72">
    <cfRule type="expression" dxfId="267" priority="47">
      <formula>$AA$72=""</formula>
    </cfRule>
  </conditionalFormatting>
  <conditionalFormatting sqref="AA74:AK74">
    <cfRule type="expression" dxfId="263" priority="56">
      <formula>ISBLANK($AA$74)</formula>
    </cfRule>
  </conditionalFormatting>
  <conditionalFormatting sqref="AA85:AK85">
    <cfRule type="expression" dxfId="259" priority="53">
      <formula>ISBLANK($AA$85)</formula>
    </cfRule>
  </conditionalFormatting>
  <conditionalFormatting sqref="AF7:AH7">
    <cfRule type="expression" dxfId="258" priority="363">
      <formula>ISBLANK($AF$7)</formula>
    </cfRule>
    <cfRule type="expression" dxfId="257" priority="361">
      <formula>$AF$7="No"</formula>
    </cfRule>
    <cfRule type="expression" dxfId="256" priority="362">
      <formula>$AF$7="Yes"</formula>
    </cfRule>
  </conditionalFormatting>
  <conditionalFormatting sqref="AF8:AH8">
    <cfRule type="expression" dxfId="255" priority="354">
      <formula>ISBLANK($AF$8)</formula>
    </cfRule>
    <cfRule type="expression" dxfId="254" priority="353">
      <formula>$AF$8="No"</formula>
    </cfRule>
    <cfRule type="expression" dxfId="253" priority="352">
      <formula>$AF$8="Yes"</formula>
    </cfRule>
  </conditionalFormatting>
  <conditionalFormatting sqref="AF9:AH9">
    <cfRule type="expression" dxfId="252" priority="350">
      <formula>$AF$9="No"</formula>
    </cfRule>
    <cfRule type="expression" dxfId="251" priority="349">
      <formula>$AF$9="Yes"</formula>
    </cfRule>
    <cfRule type="expression" dxfId="250" priority="351">
      <formula>ISBLANK($AF$9)</formula>
    </cfRule>
  </conditionalFormatting>
  <conditionalFormatting sqref="AF10:AH10">
    <cfRule type="expression" dxfId="249" priority="346">
      <formula>$AF$10="Yes"</formula>
    </cfRule>
    <cfRule type="expression" dxfId="248" priority="348">
      <formula>ISBLANK($AF$10)</formula>
    </cfRule>
    <cfRule type="expression" dxfId="247" priority="347">
      <formula>$AF$10="No"</formula>
    </cfRule>
  </conditionalFormatting>
  <conditionalFormatting sqref="AF11:AH11">
    <cfRule type="expression" dxfId="246" priority="345">
      <formula>ISBLANK($AF$11)</formula>
    </cfRule>
    <cfRule type="expression" dxfId="245" priority="344">
      <formula>$AF$11="No"</formula>
    </cfRule>
    <cfRule type="expression" dxfId="244" priority="343">
      <formula>$AF$11="Yes"</formula>
    </cfRule>
  </conditionalFormatting>
  <conditionalFormatting sqref="AF12:AH12">
    <cfRule type="expression" dxfId="243" priority="340">
      <formula>$AF$12="Yes"</formula>
    </cfRule>
    <cfRule type="expression" dxfId="242" priority="341">
      <formula>$AF$12="No"</formula>
    </cfRule>
    <cfRule type="expression" dxfId="241" priority="342">
      <formula>ISBLANK($AF$12)</formula>
    </cfRule>
  </conditionalFormatting>
  <conditionalFormatting sqref="AF21:AH21">
    <cfRule type="expression" dxfId="240" priority="302">
      <formula>$AF$21="No"</formula>
    </cfRule>
    <cfRule type="expression" dxfId="239" priority="303">
      <formula>$AF$21="Yes"</formula>
    </cfRule>
    <cfRule type="expression" dxfId="238" priority="304">
      <formula>ISBLANK($AF$21)</formula>
    </cfRule>
  </conditionalFormatting>
  <conditionalFormatting sqref="AF22:AH22">
    <cfRule type="expression" dxfId="237" priority="299">
      <formula>$AF$22="No"</formula>
    </cfRule>
    <cfRule type="expression" dxfId="236" priority="301">
      <formula>ISBLANK($AF$22)</formula>
    </cfRule>
    <cfRule type="expression" dxfId="235" priority="300">
      <formula>$AF$22="Yes"</formula>
    </cfRule>
  </conditionalFormatting>
  <conditionalFormatting sqref="AF23:AH23">
    <cfRule type="expression" dxfId="234" priority="298">
      <formula>ISBLANK($AF$23)</formula>
    </cfRule>
    <cfRule type="expression" dxfId="233" priority="296">
      <formula>$AF$23="No"</formula>
    </cfRule>
    <cfRule type="expression" dxfId="232" priority="297">
      <formula>$AF$23="Yes"</formula>
    </cfRule>
  </conditionalFormatting>
  <conditionalFormatting sqref="AF24:AH24">
    <cfRule type="expression" dxfId="231" priority="293">
      <formula>$AF$24="No"</formula>
    </cfRule>
    <cfRule type="expression" dxfId="230" priority="294">
      <formula>$AF$24="Yes"</formula>
    </cfRule>
    <cfRule type="expression" dxfId="229" priority="295">
      <formula>ISBLANK($AF$24)</formula>
    </cfRule>
  </conditionalFormatting>
  <conditionalFormatting sqref="AF25:AH25">
    <cfRule type="expression" dxfId="228" priority="292">
      <formula>ISBLANK($AF$25)</formula>
    </cfRule>
    <cfRule type="expression" dxfId="227" priority="290">
      <formula>$AF$25="No"</formula>
    </cfRule>
    <cfRule type="expression" dxfId="226" priority="291">
      <formula>$AF$25="Yes"</formula>
    </cfRule>
  </conditionalFormatting>
  <conditionalFormatting sqref="AF26:AH26">
    <cfRule type="expression" dxfId="225" priority="289">
      <formula>ISBLANK($AF$26)</formula>
    </cfRule>
    <cfRule type="expression" dxfId="224" priority="288">
      <formula>$AF$26="Yes"</formula>
    </cfRule>
    <cfRule type="expression" dxfId="223" priority="287">
      <formula>$AF$26="No"</formula>
    </cfRule>
  </conditionalFormatting>
  <conditionalFormatting sqref="AF35:AH35">
    <cfRule type="expression" dxfId="222" priority="261">
      <formula>ISBLANK($AF$35)</formula>
    </cfRule>
    <cfRule type="expression" dxfId="221" priority="260">
      <formula>$AF$35="No"</formula>
    </cfRule>
    <cfRule type="expression" dxfId="220" priority="259">
      <formula>$AF$35="Yes"</formula>
    </cfRule>
  </conditionalFormatting>
  <conditionalFormatting sqref="AF36:AH36">
    <cfRule type="expression" dxfId="219" priority="258">
      <formula>ISBLANK($AF$36)</formula>
    </cfRule>
    <cfRule type="expression" dxfId="218" priority="257">
      <formula>$AF$36="Yes"</formula>
    </cfRule>
    <cfRule type="expression" dxfId="217" priority="256">
      <formula>$AF$36="No"</formula>
    </cfRule>
  </conditionalFormatting>
  <conditionalFormatting sqref="AF37:AH37">
    <cfRule type="expression" dxfId="216" priority="254">
      <formula>$AF$37="Yes"</formula>
    </cfRule>
    <cfRule type="expression" dxfId="215" priority="255">
      <formula>ISBLANK($AF$37)</formula>
    </cfRule>
    <cfRule type="expression" dxfId="214" priority="253">
      <formula>$AF$37="No"</formula>
    </cfRule>
  </conditionalFormatting>
  <conditionalFormatting sqref="AF38:AH38">
    <cfRule type="expression" dxfId="213" priority="250">
      <formula>$AF$38="No"</formula>
    </cfRule>
    <cfRule type="expression" dxfId="212" priority="252">
      <formula>ISBLANK($AF$38)</formula>
    </cfRule>
    <cfRule type="expression" dxfId="211" priority="251">
      <formula>$AF$38="Yes"</formula>
    </cfRule>
  </conditionalFormatting>
  <conditionalFormatting sqref="AF47:AH47">
    <cfRule type="expression" dxfId="210" priority="226">
      <formula>ISBLANK($AF$47)</formula>
    </cfRule>
    <cfRule type="expression" dxfId="209" priority="225">
      <formula>$AF$47="Yes"</formula>
    </cfRule>
    <cfRule type="expression" dxfId="208" priority="224">
      <formula>$AF$47="No"</formula>
    </cfRule>
  </conditionalFormatting>
  <conditionalFormatting sqref="AF48:AH48">
    <cfRule type="expression" dxfId="207" priority="223">
      <formula>ISBLANK($AF$48)</formula>
    </cfRule>
    <cfRule type="expression" dxfId="206" priority="222">
      <formula>$AF$48="Yes"</formula>
    </cfRule>
    <cfRule type="expression" dxfId="205" priority="221">
      <formula>$AF$48="No"</formula>
    </cfRule>
  </conditionalFormatting>
  <conditionalFormatting sqref="AF49:AH49">
    <cfRule type="expression" dxfId="204" priority="220">
      <formula>ISBLANK($AF$49)</formula>
    </cfRule>
    <cfRule type="expression" dxfId="203" priority="219">
      <formula>$AF$49="Yes"</formula>
    </cfRule>
    <cfRule type="expression" dxfId="202" priority="218">
      <formula>$AF$49="No"</formula>
    </cfRule>
  </conditionalFormatting>
  <conditionalFormatting sqref="AF50:AH50">
    <cfRule type="expression" dxfId="201" priority="215">
      <formula>$AF$50="No"</formula>
    </cfRule>
    <cfRule type="expression" dxfId="200" priority="217">
      <formula>ISBLANK($AF$50)</formula>
    </cfRule>
    <cfRule type="expression" dxfId="199" priority="216">
      <formula>$AF$50="Yes"</formula>
    </cfRule>
  </conditionalFormatting>
  <conditionalFormatting sqref="AF61:AH61">
    <cfRule type="expression" dxfId="198" priority="22">
      <formula>$AF$61="Yes"</formula>
    </cfRule>
    <cfRule type="expression" dxfId="197" priority="21">
      <formula>$AF$61="No"</formula>
    </cfRule>
    <cfRule type="expression" dxfId="196" priority="23">
      <formula>ISBLANK($AF$61)</formula>
    </cfRule>
  </conditionalFormatting>
  <conditionalFormatting sqref="AF62:AH62">
    <cfRule type="expression" dxfId="195" priority="20">
      <formula>ISBLANK($AF$62)</formula>
    </cfRule>
    <cfRule type="expression" dxfId="194" priority="19">
      <formula>$AF$62="Yes"</formula>
    </cfRule>
    <cfRule type="expression" dxfId="193" priority="18">
      <formula>$AF$62="No"</formula>
    </cfRule>
  </conditionalFormatting>
  <conditionalFormatting sqref="AF63:AH63">
    <cfRule type="expression" dxfId="192" priority="40">
      <formula>ISBLANK($AF$63)</formula>
    </cfRule>
    <cfRule type="expression" dxfId="191" priority="38">
      <formula>$AF$63="No"</formula>
    </cfRule>
    <cfRule type="expression" dxfId="190" priority="39">
      <formula>$AF$63="Yes"</formula>
    </cfRule>
  </conditionalFormatting>
  <conditionalFormatting sqref="AF64:AH64">
    <cfRule type="expression" dxfId="189" priority="10">
      <formula>ISBLANK($AF$64)</formula>
    </cfRule>
    <cfRule type="expression" dxfId="188" priority="9">
      <formula>$AF$64="Yes"</formula>
    </cfRule>
    <cfRule type="expression" dxfId="187" priority="8">
      <formula>$AF$64="No"</formula>
    </cfRule>
  </conditionalFormatting>
  <conditionalFormatting sqref="AF65:AH65">
    <cfRule type="expression" dxfId="186" priority="37">
      <formula>ISBLANK($AF$65)</formula>
    </cfRule>
    <cfRule type="expression" dxfId="185" priority="36">
      <formula>$AF$65="Yes"</formula>
    </cfRule>
    <cfRule type="expression" dxfId="184" priority="35">
      <formula>$AF$65="No"</formula>
    </cfRule>
  </conditionalFormatting>
  <conditionalFormatting sqref="AI7:AK7">
    <cfRule type="expression" dxfId="167" priority="339">
      <formula>ISBLANK($AI$7)</formula>
    </cfRule>
    <cfRule type="expression" dxfId="166" priority="338">
      <formula>$AI$7="No"</formula>
    </cfRule>
    <cfRule type="expression" dxfId="165" priority="337">
      <formula>$AI$7="Yes"</formula>
    </cfRule>
  </conditionalFormatting>
  <conditionalFormatting sqref="AI8:AK8">
    <cfRule type="expression" dxfId="164" priority="335">
      <formula>$AI$8="No"</formula>
    </cfRule>
    <cfRule type="expression" dxfId="163" priority="336">
      <formula>ISBLANK($AI$8)</formula>
    </cfRule>
    <cfRule type="expression" dxfId="162" priority="334">
      <formula>$AI$8="Yes"</formula>
    </cfRule>
  </conditionalFormatting>
  <conditionalFormatting sqref="AI9:AK9">
    <cfRule type="expression" dxfId="161" priority="332">
      <formula>$AI$9="No"</formula>
    </cfRule>
    <cfRule type="expression" dxfId="160" priority="331">
      <formula>$AI$9="Yes"</formula>
    </cfRule>
    <cfRule type="expression" dxfId="159" priority="333">
      <formula>ISBLANK($AI$9)</formula>
    </cfRule>
  </conditionalFormatting>
  <conditionalFormatting sqref="AI10:AK10">
    <cfRule type="expression" dxfId="158" priority="330">
      <formula>ISBLANK($AI$10)</formula>
    </cfRule>
    <cfRule type="expression" dxfId="157" priority="329">
      <formula>$AI$10="No"</formula>
    </cfRule>
    <cfRule type="expression" dxfId="156" priority="328">
      <formula>$AI$10="Yes"</formula>
    </cfRule>
  </conditionalFormatting>
  <conditionalFormatting sqref="AI11:AK11">
    <cfRule type="expression" dxfId="155" priority="327">
      <formula>ISBLANK($AI$11)</formula>
    </cfRule>
    <cfRule type="expression" dxfId="154" priority="326">
      <formula>$AI$11="No"</formula>
    </cfRule>
    <cfRule type="expression" dxfId="153" priority="325">
      <formula>$AI$11="Yes"</formula>
    </cfRule>
  </conditionalFormatting>
  <conditionalFormatting sqref="AI12:AK12">
    <cfRule type="expression" dxfId="152" priority="324">
      <formula>ISBLANK($AI$12)</formula>
    </cfRule>
    <cfRule type="expression" dxfId="151" priority="323">
      <formula>$AI$12="No"</formula>
    </cfRule>
    <cfRule type="expression" dxfId="150" priority="322">
      <formula>$AI$12="Yes"</formula>
    </cfRule>
  </conditionalFormatting>
  <conditionalFormatting sqref="AI21:AK21">
    <cfRule type="expression" dxfId="148" priority="286">
      <formula>ISBLANK($AI$21)</formula>
    </cfRule>
    <cfRule type="expression" dxfId="147" priority="285">
      <formula>$AI$21="Yes"</formula>
    </cfRule>
    <cfRule type="expression" dxfId="146" priority="284">
      <formula>$AI$21="No"</formula>
    </cfRule>
  </conditionalFormatting>
  <conditionalFormatting sqref="AI22:AK22">
    <cfRule type="expression" dxfId="145" priority="283">
      <formula>ISBLANK($AI$22)</formula>
    </cfRule>
    <cfRule type="expression" dxfId="144" priority="282">
      <formula>$AI$22="Yes"</formula>
    </cfRule>
    <cfRule type="expression" dxfId="143" priority="281">
      <formula>$AI$22="No"</formula>
    </cfRule>
  </conditionalFormatting>
  <conditionalFormatting sqref="AI23:AK23">
    <cfRule type="expression" dxfId="142" priority="280">
      <formula>ISBLANK($AI$23)</formula>
    </cfRule>
    <cfRule type="expression" dxfId="141" priority="279">
      <formula>$AI$23="Yes"</formula>
    </cfRule>
    <cfRule type="expression" dxfId="140" priority="278">
      <formula>$AI$23="No"</formula>
    </cfRule>
  </conditionalFormatting>
  <conditionalFormatting sqref="AI24:AK24">
    <cfRule type="expression" dxfId="139" priority="275">
      <formula>$AI$24="No"</formula>
    </cfRule>
    <cfRule type="expression" dxfId="138" priority="276">
      <formula>$AI$24="Yes"</formula>
    </cfRule>
    <cfRule type="expression" dxfId="137" priority="277">
      <formula>ISBLANK($AI$24)</formula>
    </cfRule>
  </conditionalFormatting>
  <conditionalFormatting sqref="AI25:AK25">
    <cfRule type="expression" dxfId="136" priority="272">
      <formula>$AI$25="No"</formula>
    </cfRule>
    <cfRule type="expression" dxfId="135" priority="273">
      <formula>$AI$25="Yes"</formula>
    </cfRule>
    <cfRule type="expression" dxfId="134" priority="274">
      <formula>ISBLANK($AI$25)</formula>
    </cfRule>
  </conditionalFormatting>
  <conditionalFormatting sqref="AI26:AK26">
    <cfRule type="expression" dxfId="133" priority="269">
      <formula>$AI$26="No"</formula>
    </cfRule>
    <cfRule type="expression" dxfId="132" priority="271">
      <formula>ISBLANK($AI$26)</formula>
    </cfRule>
    <cfRule type="expression" dxfId="131" priority="270">
      <formula>$AI$26="Yes"</formula>
    </cfRule>
  </conditionalFormatting>
  <conditionalFormatting sqref="AI35:AK35">
    <cfRule type="expression" dxfId="129" priority="249">
      <formula>ISBLANK($AI$35)</formula>
    </cfRule>
    <cfRule type="expression" dxfId="128" priority="248">
      <formula>$AI$35="Yes"</formula>
    </cfRule>
    <cfRule type="expression" dxfId="127" priority="247">
      <formula>$AI$35="No"</formula>
    </cfRule>
  </conditionalFormatting>
  <conditionalFormatting sqref="AI36:AK36">
    <cfRule type="expression" dxfId="126" priority="246">
      <formula>ISBLANK($AI$36)</formula>
    </cfRule>
    <cfRule type="expression" dxfId="125" priority="245">
      <formula>$AI$36="Yes"</formula>
    </cfRule>
    <cfRule type="expression" dxfId="124" priority="244">
      <formula>$AI$36="No"</formula>
    </cfRule>
  </conditionalFormatting>
  <conditionalFormatting sqref="AI37:AK37">
    <cfRule type="expression" dxfId="123" priority="243">
      <formula>ISBLANK($AI$37)</formula>
    </cfRule>
    <cfRule type="expression" dxfId="122" priority="241">
      <formula>$AI$37="No"</formula>
    </cfRule>
    <cfRule type="expression" dxfId="121" priority="242">
      <formula>$AI$37="Yes"</formula>
    </cfRule>
  </conditionalFormatting>
  <conditionalFormatting sqref="AI38:AK38">
    <cfRule type="expression" dxfId="120" priority="239">
      <formula>$AI$38="Yes"</formula>
    </cfRule>
    <cfRule type="expression" dxfId="119" priority="238">
      <formula>$AI$38="No"</formula>
    </cfRule>
    <cfRule type="expression" dxfId="118" priority="240">
      <formula>ISBLANK($AI$38)</formula>
    </cfRule>
  </conditionalFormatting>
  <conditionalFormatting sqref="AI47:AK47">
    <cfRule type="expression" dxfId="117" priority="207">
      <formula>$AI$47="Yes"</formula>
    </cfRule>
    <cfRule type="expression" dxfId="116" priority="208">
      <formula>ISBLANK($AI$47)</formula>
    </cfRule>
    <cfRule type="expression" dxfId="115" priority="206">
      <formula>$AI$47="No"</formula>
    </cfRule>
  </conditionalFormatting>
  <conditionalFormatting sqref="AI48:AK48">
    <cfRule type="expression" dxfId="114" priority="204">
      <formula>$AI$48="Yes"</formula>
    </cfRule>
    <cfRule type="expression" dxfId="113" priority="203">
      <formula>$AI$48="No"</formula>
    </cfRule>
    <cfRule type="expression" dxfId="112" priority="205">
      <formula>ISBLANK($AI$48)</formula>
    </cfRule>
  </conditionalFormatting>
  <conditionalFormatting sqref="AI49:AK49">
    <cfRule type="expression" dxfId="111" priority="202">
      <formula>ISBLANK($AI$49)</formula>
    </cfRule>
    <cfRule type="expression" dxfId="110" priority="201">
      <formula>$AI$49="Yes"</formula>
    </cfRule>
    <cfRule type="expression" dxfId="109" priority="200">
      <formula>$AI$49="No"</formula>
    </cfRule>
  </conditionalFormatting>
  <conditionalFormatting sqref="AI50:AK50">
    <cfRule type="expression" dxfId="108" priority="199">
      <formula>ISBLANK($AI$50)</formula>
    </cfRule>
    <cfRule type="expression" dxfId="107" priority="198">
      <formula>$AI$50="Yes"</formula>
    </cfRule>
    <cfRule type="expression" dxfId="106" priority="197">
      <formula>$AI$50="No"</formula>
    </cfRule>
  </conditionalFormatting>
  <conditionalFormatting sqref="AI61:AK61">
    <cfRule type="expression" dxfId="104" priority="16">
      <formula>$AI$61="Yes"</formula>
    </cfRule>
    <cfRule type="expression" dxfId="103" priority="15">
      <formula>$AI$61="No"</formula>
    </cfRule>
    <cfRule type="expression" dxfId="102" priority="17">
      <formula>ISBLANK($AI$61)</formula>
    </cfRule>
  </conditionalFormatting>
  <conditionalFormatting sqref="AI62:AK62">
    <cfRule type="expression" dxfId="101" priority="12">
      <formula>$AI$62="No"</formula>
    </cfRule>
    <cfRule type="expression" dxfId="100" priority="14">
      <formula>ISBLANK($AI$62)</formula>
    </cfRule>
    <cfRule type="expression" dxfId="99" priority="13">
      <formula>$AI$62="Yes"</formula>
    </cfRule>
  </conditionalFormatting>
  <conditionalFormatting sqref="AI63:AK63">
    <cfRule type="expression" dxfId="98" priority="41">
      <formula>ISBLANK($AI$63)</formula>
    </cfRule>
    <cfRule type="expression" dxfId="97" priority="34">
      <formula>$AI$63="Yes"</formula>
    </cfRule>
    <cfRule type="expression" dxfId="96" priority="33">
      <formula>$AI$63="No"</formula>
    </cfRule>
  </conditionalFormatting>
  <conditionalFormatting sqref="AI64:AK64">
    <cfRule type="expression" dxfId="95" priority="7">
      <formula>ISBLANK($AI$64)</formula>
    </cfRule>
    <cfRule type="expression" dxfId="94" priority="6">
      <formula>$AI$64="Yes"</formula>
    </cfRule>
    <cfRule type="expression" dxfId="93" priority="5">
      <formula>$AI$64="No"</formula>
    </cfRule>
  </conditionalFormatting>
  <conditionalFormatting sqref="AI65:AK65">
    <cfRule type="expression" dxfId="92" priority="32">
      <formula>ISBLANK($AI$65)</formula>
    </cfRule>
    <cfRule type="expression" dxfId="91" priority="31">
      <formula>$AI$65="Yes"</formula>
    </cfRule>
    <cfRule type="expression" dxfId="90" priority="30">
      <formula>$AI$65="No"</formula>
    </cfRule>
  </conditionalFormatting>
  <dataValidations count="3">
    <dataValidation type="list" allowBlank="1" showInputMessage="1" showErrorMessage="1" sqref="AF7:AK12 AF21:AK24 AF47:AK50 AJ61:AK63 AF61:AF64 AI61:AI64 AG61:AH63" xr:uid="{00000000-0002-0000-0300-000000000000}">
      <formula1>YesNo</formula1>
    </dataValidation>
    <dataValidation type="list" allowBlank="1" showInputMessage="1" showErrorMessage="1" sqref="AA74:AK74 AA85:AK85" xr:uid="{00000000-0002-0000-0300-000001000000}">
      <formula1>CompNot</formula1>
    </dataValidation>
    <dataValidation type="list" allowBlank="1" showInputMessage="1" showErrorMessage="1" sqref="AF35:AK38 AF25:AK26" xr:uid="{00000000-0002-0000-0300-000002000000}">
      <formula1>YNNA</formula1>
    </dataValidation>
  </dataValidations>
  <pageMargins left="0.70866141732283472" right="0.70866141732283472" top="0.74803149606299213" bottom="0.74803149606299213" header="0.31496062992125984" footer="0.31496062992125984"/>
  <pageSetup paperSize="9" scale="80" fitToHeight="10" orientation="landscape" r:id="rId1"/>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1" id="{77177CD6-5E22-44F0-B332-553469733C4E}">
            <xm:f>NOT(OR(Information!$G$177=Validations!$AB$2,Information!$G$177=Validations!$AB$3,Information!$G$177=Validations!$AB$4,Information!$G$177=Validations!$AB$5,Information!$G$177=Validations!$AB$6,Information!$G$177=Validations!$AB$7,Information!$G$177=Validations!$AB$8,Information!$G$177=Validations!$AB$9,Information!$G$177=Validations!$AB$10,Information!$G$177=Validations!$AB$11,Information!$G$177=Validations!$AB$12,Information!$L$177=Validations!$AB$2,Information!$L$177=Validations!$AB$3,Information!$L$177=Validations!$AB$4,Information!$L$177=Validations!$AB$5,Information!$L$177=Validations!$AB$6,Information!$L$177=Validations!$AB$7,Information!$L$177=Validations!$AB$8,Information!$L$177=Validations!$AB$9,Information!$L$177=Validations!$AB$10,Information!$L$177=Validations!$AB$11,Information!$L$177=Validations!$AB$12,Information!$P$177=Validations!$AB$2,Information!$P$177=Validations!$AB$3,Information!$P$177=Validations!$AB$4,Information!$P$177=Validations!$AB$5,Information!$P$177=Validations!$AB$6,Information!$P$177=Validations!$AB$7,Information!$P$177=Validations!$AB$8,Information!$P$177=Validations!$AB$9,Information!$P$177=Validations!$AB$10,Information!$P$177=Validations!$AB$11,Information!$P$177=Validations!$AB$12,Information!$U$177=Validations!$AB$2,Information!$U$177=Validations!$AB$3,Information!$U$177=Validations!$AB$4,Information!$U$177=Validations!$AB$5,Information!$U$177=Validations!$AB$6,Information!$U$177=Validations!$AB$7,Information!$U$177=Validations!$AB$8,Information!$U$177=Validations!$AB$9,Information!$U$177=Validations!$AB$10,Information!$U$177=Validations!$AB$11,Information!$U$177=Validations!$AB$12,Information!$Z$177=Validations!$AB$2,Information!$Z$177=Validations!$AB$3,Information!$Z$177=Validations!$AB$4,Information!$Z$177=Validations!$AB$5,Information!$Z$177=Validations!$AB$6,Information!$Z$177=Validations!$AB$7,Information!$Z$177=Validations!$AB$8,Information!$Z$177=Validations!$AB$9,Information!$Z$177=Validations!$AB$10,Information!$Z$177=Validations!$AB$11,Information!$Z$177=Validations!$AB$12))</xm:f>
            <x14:dxf>
              <fill>
                <patternFill>
                  <bgColor theme="0" tint="-0.24994659260841701"/>
                </patternFill>
              </fill>
            </x14:dxf>
          </x14:cfRule>
          <xm:sqref>A59:AK59 B60:AK65 C66:AE69</xm:sqref>
        </x14:conditionalFormatting>
        <x14:conditionalFormatting xmlns:xm="http://schemas.microsoft.com/office/excel/2006/main">
          <x14:cfRule type="expression" priority="50" id="{38FD63B4-5A06-4EDE-B1C9-7E52F1BEA9CC}">
            <xm:f>AND(ISBLANK($B$77),$AA$74=Validations!$U$3)</xm:f>
            <x14:dxf>
              <fill>
                <patternFill>
                  <bgColor rgb="FF00B0F0"/>
                </patternFill>
              </fill>
            </x14:dxf>
          </x14:cfRule>
          <xm:sqref>B77:AK83</xm:sqref>
        </x14:conditionalFormatting>
        <x14:conditionalFormatting xmlns:xm="http://schemas.microsoft.com/office/excel/2006/main">
          <x14:cfRule type="expression" priority="48" id="{CA7BB898-C89C-4783-B69B-305887EB30CE}">
            <xm:f>NOT(Information!$G$12="Yes")</xm:f>
            <x14:dxf>
              <fill>
                <patternFill>
                  <bgColor theme="0" tint="-0.24994659260841701"/>
                </patternFill>
              </fill>
            </x14:dxf>
          </x14:cfRule>
          <xm:sqref>B85:AK94</xm:sqref>
        </x14:conditionalFormatting>
        <x14:conditionalFormatting xmlns:xm="http://schemas.microsoft.com/office/excel/2006/main">
          <x14:cfRule type="expression" priority="49" id="{E2CF2AA9-7282-4C35-B8B9-B01D3D2A868F}">
            <xm:f>AND(ISBLANK($B$88),$AA$85=Validations!$U$3)</xm:f>
            <x14:dxf>
              <fill>
                <patternFill>
                  <bgColor rgb="FF00B0F0"/>
                </patternFill>
              </fill>
            </x14:dxf>
          </x14:cfRule>
          <xm:sqref>B88:AK94</xm:sqref>
        </x14:conditionalFormatting>
        <x14:conditionalFormatting xmlns:xm="http://schemas.microsoft.com/office/excel/2006/main">
          <x14:cfRule type="expression" priority="317" id="{059AC9EB-0BEF-4353-B995-9A74B895A2D0}">
            <xm:f>AND(ISBLANK($C$13),$AF$5=Validations!$U$3)</xm:f>
            <x14:dxf>
              <fill>
                <patternFill>
                  <bgColor rgb="FF00B0F0"/>
                </patternFill>
              </fill>
            </x14:dxf>
          </x14:cfRule>
          <xm:sqref>C13:AE16</xm:sqref>
        </x14:conditionalFormatting>
        <x14:conditionalFormatting xmlns:xm="http://schemas.microsoft.com/office/excel/2006/main">
          <x14:cfRule type="expression" priority="263" id="{B7144F1D-B965-40C6-8C31-58B50B6721BA}">
            <xm:f>AND(ISBLANK($C$27),$AF$19=Validations!$U$3)</xm:f>
            <x14:dxf>
              <fill>
                <patternFill>
                  <bgColor rgb="FF00B0F0"/>
                </patternFill>
              </fill>
            </x14:dxf>
          </x14:cfRule>
          <xm:sqref>C27:AE30</xm:sqref>
        </x14:conditionalFormatting>
        <x14:conditionalFormatting xmlns:xm="http://schemas.microsoft.com/office/excel/2006/main">
          <x14:cfRule type="expression" priority="236" id="{AFB3CD14-1010-4FE0-B61C-17A1AE9A54A8}">
            <xm:f>AND(ISBLANK($C$39),$AF$33=Validations!$U$3)</xm:f>
            <x14:dxf>
              <fill>
                <patternFill>
                  <bgColor rgb="FF00B0F0"/>
                </patternFill>
              </fill>
            </x14:dxf>
          </x14:cfRule>
          <xm:sqref>C39:AE42</xm:sqref>
        </x14:conditionalFormatting>
        <x14:conditionalFormatting xmlns:xm="http://schemas.microsoft.com/office/excel/2006/main">
          <x14:cfRule type="expression" priority="192" id="{7A1637F5-F7BD-49EB-98FE-A860573F094E}">
            <xm:f>AND(ISBLANK($C$51),$AF$45=Validations!$U$3)</xm:f>
            <x14:dxf>
              <fill>
                <patternFill>
                  <bgColor rgb="FF00B0F0"/>
                </patternFill>
              </fill>
            </x14:dxf>
          </x14:cfRule>
          <xm:sqref>C51:AE54</xm:sqref>
        </x14:conditionalFormatting>
        <x14:conditionalFormatting xmlns:xm="http://schemas.microsoft.com/office/excel/2006/main">
          <x14:cfRule type="expression" priority="27" id="{E956114D-46DA-45CD-8574-18D2F52D2504}">
            <xm:f>AND(ISBLANK($C$66),$AF$59=Validations!$U$3)</xm:f>
            <x14:dxf>
              <fill>
                <patternFill>
                  <bgColor rgb="FF00B0F0"/>
                </patternFill>
              </fill>
            </x14:dxf>
          </x14:cfRule>
          <xm:sqref>C66:AE69</xm:sqref>
        </x14:conditionalFormatting>
        <x14:conditionalFormatting xmlns:xm="http://schemas.microsoft.com/office/excel/2006/main">
          <x14:cfRule type="expression" priority="45" id="{C7A6A411-8504-453E-B4C4-9D1541D6849C}">
            <xm:f>$AA$72=Validations!$V$3</xm:f>
            <x14:dxf>
              <fill>
                <patternFill>
                  <bgColor rgb="FFFF0000"/>
                </patternFill>
              </fill>
            </x14:dxf>
          </x14:cfRule>
          <x14:cfRule type="expression" priority="46" id="{D3C5750D-4902-49A2-B634-BA1ED64BD7CC}">
            <xm:f>$AA$72=Validations!$V$2</xm:f>
            <x14:dxf>
              <fill>
                <patternFill>
                  <bgColor rgb="FF00B050"/>
                </patternFill>
              </fill>
            </x14:dxf>
          </x14:cfRule>
          <xm:sqref>AA72:AK72</xm:sqref>
        </x14:conditionalFormatting>
        <x14:conditionalFormatting xmlns:xm="http://schemas.microsoft.com/office/excel/2006/main">
          <x14:cfRule type="expression" priority="54" id="{962D2AD1-584F-4823-BC16-882D9D9ACA23}">
            <xm:f>$AA$74=Validations!$U$2</xm:f>
            <x14:dxf>
              <fill>
                <patternFill>
                  <bgColor rgb="FF00B050"/>
                </patternFill>
              </fill>
            </x14:dxf>
          </x14:cfRule>
          <x14:cfRule type="expression" priority="55" id="{40DAD219-02EA-4FD5-9C00-3449967EF6A8}">
            <xm:f>$AA$74=Validations!$U$3</xm:f>
            <x14:dxf>
              <fill>
                <patternFill>
                  <bgColor rgb="FFFF0000"/>
                </patternFill>
              </fill>
            </x14:dxf>
          </x14:cfRule>
          <xm:sqref>AA74:AK74</xm:sqref>
        </x14:conditionalFormatting>
        <x14:conditionalFormatting xmlns:xm="http://schemas.microsoft.com/office/excel/2006/main">
          <x14:cfRule type="expression" priority="51" id="{62CB5380-4AAE-48A5-8A11-4DF9E36BBB4C}">
            <xm:f>$AA$85=Validations!$U$2</xm:f>
            <x14:dxf>
              <fill>
                <patternFill>
                  <bgColor rgb="FF00B050"/>
                </patternFill>
              </fill>
            </x14:dxf>
          </x14:cfRule>
          <x14:cfRule type="expression" priority="52" id="{B65123E1-30FD-4907-B28F-131965D274A8}">
            <xm:f>$AA$85=Validations!$U$3</xm:f>
            <x14:dxf>
              <fill>
                <patternFill>
                  <bgColor rgb="FFFF0000"/>
                </patternFill>
              </fill>
            </x14:dxf>
          </x14:cfRule>
          <xm:sqref>AA85:AK85</xm:sqref>
        </x14:conditionalFormatting>
        <x14:conditionalFormatting xmlns:xm="http://schemas.microsoft.com/office/excel/2006/main">
          <x14:cfRule type="expression" priority="318" id="{BECA1AF9-D243-4642-B828-89B653657ECF}">
            <xm:f>$AF$5=Validations!$U$2</xm:f>
            <x14:dxf>
              <fill>
                <patternFill>
                  <bgColor rgb="FF00B050"/>
                </patternFill>
              </fill>
            </x14:dxf>
          </x14:cfRule>
          <x14:cfRule type="expression" priority="319" id="{6FA260CD-AC62-4C7F-8D45-63C990E86397}">
            <xm:f>$AF$5=Validations!$U$3</xm:f>
            <x14:dxf>
              <fill>
                <patternFill>
                  <bgColor rgb="FFFF0000"/>
                </patternFill>
              </fill>
            </x14:dxf>
          </x14:cfRule>
          <x14:cfRule type="expression" priority="320" id="{D994FE60-8541-4B5C-B0B9-953EB1DEE9CC}">
            <xm:f>NOT(OR($AF$5=Validations!$U$2,$AF$5=Validations!$U$3))</xm:f>
            <x14:dxf>
              <fill>
                <patternFill>
                  <bgColor rgb="FF7030A0"/>
                </patternFill>
              </fill>
            </x14:dxf>
          </x14:cfRule>
          <xm:sqref>AF5:AK5</xm:sqref>
        </x14:conditionalFormatting>
        <x14:conditionalFormatting xmlns:xm="http://schemas.microsoft.com/office/excel/2006/main">
          <x14:cfRule type="expression" priority="267" id="{3179C753-F09A-4418-82ED-6161CC88F297}">
            <xm:f>NOT(OR($AF$19=Validations!$U$2,$AF$19=Validations!$U$3))</xm:f>
            <x14:dxf>
              <fill>
                <patternFill>
                  <bgColor rgb="FF7030A0"/>
                </patternFill>
              </fill>
            </x14:dxf>
          </x14:cfRule>
          <x14:cfRule type="expression" priority="266" id="{3CDB7601-B385-4DC3-8F4C-6401E0845AE0}">
            <xm:f>$AF$19=Validations!$U$2</xm:f>
            <x14:dxf>
              <fill>
                <patternFill>
                  <bgColor rgb="FF00B050"/>
                </patternFill>
              </fill>
            </x14:dxf>
          </x14:cfRule>
          <x14:cfRule type="expression" priority="265" id="{A183FB92-146B-4B5C-8C40-FC46FA8EECA3}">
            <xm:f>$AF$19=Validations!$U$3</xm:f>
            <x14:dxf>
              <fill>
                <patternFill>
                  <bgColor rgb="FFFF0000"/>
                </patternFill>
              </fill>
            </x14:dxf>
          </x14:cfRule>
          <xm:sqref>AF19:AK19</xm:sqref>
        </x14:conditionalFormatting>
        <x14:conditionalFormatting xmlns:xm="http://schemas.microsoft.com/office/excel/2006/main">
          <x14:cfRule type="expression" priority="235" id="{3A8A2621-147A-4259-83D4-C7441A3652C7}">
            <xm:f>NOT(OR($AF$33=Validations!$U$2,$AF$33=Validations!$U$3))</xm:f>
            <x14:dxf>
              <fill>
                <patternFill>
                  <bgColor rgb="FF7030A0"/>
                </patternFill>
              </fill>
            </x14:dxf>
          </x14:cfRule>
          <x14:cfRule type="expression" priority="234" id="{85CC9BE7-FC3A-44D7-98D9-74BA15248A76}">
            <xm:f>$AF$33=Validations!$U$2</xm:f>
            <x14:dxf>
              <fill>
                <patternFill>
                  <bgColor rgb="FF00B050"/>
                </patternFill>
              </fill>
            </x14:dxf>
          </x14:cfRule>
          <x14:cfRule type="expression" priority="233" id="{B9EA8BC8-DB2C-48F0-AB3B-47D92318B2DE}">
            <xm:f>$AF$33=Validations!$U$3</xm:f>
            <x14:dxf>
              <fill>
                <patternFill>
                  <bgColor rgb="FFFF0000"/>
                </patternFill>
              </fill>
            </x14:dxf>
          </x14:cfRule>
          <xm:sqref>AF33:AK33</xm:sqref>
        </x14:conditionalFormatting>
        <x14:conditionalFormatting xmlns:xm="http://schemas.microsoft.com/office/excel/2006/main">
          <x14:cfRule type="expression" priority="194" id="{1E06A7E4-707E-44C5-AAC9-DD3306BEA17B}">
            <xm:f>$AF$45=Validations!$U$2</xm:f>
            <x14:dxf>
              <fill>
                <patternFill>
                  <bgColor rgb="FF00B050"/>
                </patternFill>
              </fill>
            </x14:dxf>
          </x14:cfRule>
          <x14:cfRule type="expression" priority="193" id="{DC283273-4EC8-40A4-9555-B57C44652DB1}">
            <xm:f>$AF$45=Validations!$U$3</xm:f>
            <x14:dxf>
              <fill>
                <patternFill>
                  <bgColor rgb="FFFF0000"/>
                </patternFill>
              </fill>
            </x14:dxf>
          </x14:cfRule>
          <x14:cfRule type="expression" priority="195" id="{C236875C-036D-40EC-92A4-5E12A0394D63}">
            <xm:f>NOT(OR($AF$45=Validations!$U$2,$AF$45=Validations!$U$3))</xm:f>
            <x14:dxf>
              <fill>
                <patternFill>
                  <bgColor rgb="FF7030A0"/>
                </patternFill>
              </fill>
            </x14:dxf>
          </x14:cfRule>
          <xm:sqref>AF45:AK45</xm:sqref>
        </x14:conditionalFormatting>
        <x14:conditionalFormatting xmlns:xm="http://schemas.microsoft.com/office/excel/2006/main">
          <x14:cfRule type="expression" priority="26" id="{0F4FB039-72BA-4686-A07E-58B0C5F2D6BA}">
            <xm:f>NOT(OR($AF$59=Validations!$U$2,$AF$59=Validations!$U$3))</xm:f>
            <x14:dxf>
              <fill>
                <patternFill>
                  <bgColor rgb="FF7030A0"/>
                </patternFill>
              </fill>
            </x14:dxf>
          </x14:cfRule>
          <x14:cfRule type="expression" priority="25" id="{CBB0E644-7C81-4F63-A35D-D7B020670C99}">
            <xm:f>$AF$59=Validations!$U$2</xm:f>
            <x14:dxf>
              <fill>
                <patternFill>
                  <bgColor rgb="FF00B050"/>
                </patternFill>
              </fill>
            </x14:dxf>
          </x14:cfRule>
          <x14:cfRule type="expression" priority="24" id="{17B27C9E-F72A-4133-ACAA-34ACE767B9F0}">
            <xm:f>$AF$59=Validations!$U$3</xm:f>
            <x14:dxf>
              <fill>
                <patternFill>
                  <bgColor rgb="FFFF0000"/>
                </patternFill>
              </fill>
            </x14:dxf>
          </x14:cfRule>
          <xm:sqref>AF59:AK59</xm:sqref>
        </x14:conditionalFormatting>
        <x14:conditionalFormatting xmlns:xm="http://schemas.microsoft.com/office/excel/2006/main">
          <x14:cfRule type="expression" priority="162" id="{650310CC-CF41-42A8-B2EC-3A8117F11340}">
            <xm:f>NOT(Information!$G$12="Yes")</xm:f>
            <x14:dxf>
              <fill>
                <patternFill>
                  <bgColor theme="0" tint="-0.24994659260841701"/>
                </patternFill>
              </fill>
            </x14:dxf>
          </x14:cfRule>
          <xm:sqref>AI6:AK12 AI46:AK50</xm:sqref>
        </x14:conditionalFormatting>
        <x14:conditionalFormatting xmlns:xm="http://schemas.microsoft.com/office/excel/2006/main">
          <x14:cfRule type="expression" priority="268" id="{2D6CB47A-A9A7-4C98-AA1A-7000EBA09B13}">
            <xm:f>NOT(Information!$G$12="Yes")</xm:f>
            <x14:dxf>
              <fill>
                <patternFill>
                  <bgColor theme="0" tint="-0.24994659260841701"/>
                </patternFill>
              </fill>
            </x14:dxf>
          </x14:cfRule>
          <xm:sqref>AI20:AK26</xm:sqref>
        </x14:conditionalFormatting>
        <x14:conditionalFormatting xmlns:xm="http://schemas.microsoft.com/office/excel/2006/main">
          <x14:cfRule type="expression" priority="237" id="{1C78E0CE-9EEC-4444-8A62-5D9BED0288DE}">
            <xm:f>NOT(Information!$G$12="Yes")</xm:f>
            <x14:dxf>
              <fill>
                <patternFill>
                  <bgColor theme="0" tint="-0.24994659260841701"/>
                </patternFill>
              </fill>
            </x14:dxf>
          </x14:cfRule>
          <xm:sqref>AI34:AK38</xm:sqref>
        </x14:conditionalFormatting>
        <x14:conditionalFormatting xmlns:xm="http://schemas.microsoft.com/office/excel/2006/main">
          <x14:cfRule type="expression" priority="4" id="{5F8F28F7-9E42-4EF9-BA67-44E7548403BB}">
            <xm:f>NOT(Information!$G$12="Yes")</xm:f>
            <x14:dxf>
              <fill>
                <patternFill>
                  <bgColor theme="0" tint="-0.24994659260841701"/>
                </patternFill>
              </fill>
            </x14:dxf>
          </x14:cfRule>
          <xm:sqref>AI60:AK65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8A55810-5C06-4F57-BF86-7EA724B78F6C}">
          <x14:formula1>
            <xm:f>Validations!$B$2:$B$4</xm:f>
          </x14:formula1>
          <xm:sqref>AF65:AK65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9F9F-77C4-435C-92C6-96CAF6A67367}">
  <dimension ref="A1:AL19164"/>
  <sheetViews>
    <sheetView showGridLines="0" topLeftCell="A18" workbookViewId="0">
      <selection activeCell="AA32" sqref="AA32:AK32"/>
    </sheetView>
  </sheetViews>
  <sheetFormatPr defaultColWidth="3.453125" defaultRowHeight="12.6" x14ac:dyDescent="0.2"/>
  <sheetData>
    <row r="1" spans="1:38" s="3" customFormat="1" ht="19.8" x14ac:dyDescent="0.3">
      <c r="B1" s="284" t="s">
        <v>207</v>
      </c>
      <c r="C1" s="285"/>
      <c r="D1" s="285"/>
      <c r="E1" s="285"/>
      <c r="F1" s="285"/>
      <c r="G1" s="285"/>
      <c r="H1" s="285"/>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8" s="4" customFormat="1" ht="16.2" x14ac:dyDescent="0.3">
      <c r="B2" s="615"/>
      <c r="C2" s="615"/>
      <c r="D2" s="615"/>
      <c r="E2" s="615"/>
      <c r="F2" s="615"/>
      <c r="G2" s="615"/>
      <c r="H2" s="615"/>
      <c r="I2" s="615"/>
      <c r="J2" s="615"/>
      <c r="K2" s="615"/>
      <c r="L2" s="615"/>
      <c r="M2" s="615"/>
      <c r="N2" s="615"/>
      <c r="O2" s="615"/>
      <c r="P2" s="615"/>
      <c r="Q2" s="615"/>
      <c r="R2" s="615"/>
      <c r="S2" s="615"/>
      <c r="T2" s="615"/>
      <c r="U2" s="615"/>
      <c r="V2" s="615"/>
      <c r="W2" s="615"/>
      <c r="X2" s="615"/>
      <c r="Y2" s="615"/>
      <c r="Z2" s="615"/>
      <c r="AA2" s="615"/>
      <c r="AB2" s="615"/>
      <c r="AC2" s="615"/>
      <c r="AD2" s="615"/>
      <c r="AE2" s="615"/>
      <c r="AF2" s="615"/>
      <c r="AG2" s="615"/>
      <c r="AH2" s="615"/>
      <c r="AI2" s="615"/>
      <c r="AJ2" s="615"/>
      <c r="AK2" s="615"/>
    </row>
    <row r="3" spans="1:38" s="4" customFormat="1" ht="22.2" x14ac:dyDescent="0.35">
      <c r="B3" s="619" t="s">
        <v>208</v>
      </c>
      <c r="C3" s="620"/>
      <c r="D3" s="620"/>
      <c r="E3" s="620"/>
      <c r="F3" s="620"/>
      <c r="G3" s="620"/>
      <c r="H3" s="620"/>
      <c r="I3" s="620"/>
      <c r="J3" s="620"/>
      <c r="K3" s="620"/>
      <c r="L3" s="620"/>
      <c r="M3" s="620"/>
      <c r="N3" s="620"/>
      <c r="O3" s="620"/>
      <c r="P3" s="620"/>
      <c r="Q3" s="620"/>
      <c r="R3" s="620"/>
      <c r="S3" s="620"/>
      <c r="T3" s="620"/>
      <c r="U3" s="620"/>
      <c r="V3" s="620"/>
      <c r="W3" s="620"/>
      <c r="X3" s="620"/>
      <c r="Y3" s="620"/>
      <c r="Z3" s="620"/>
      <c r="AA3" s="620"/>
      <c r="AB3" s="620"/>
      <c r="AC3" s="620"/>
      <c r="AD3" s="620"/>
      <c r="AE3" s="621"/>
      <c r="AF3" s="621"/>
      <c r="AG3" s="621"/>
      <c r="AH3" s="621"/>
      <c r="AI3" s="621"/>
      <c r="AJ3" s="621"/>
      <c r="AK3" s="621"/>
    </row>
    <row r="4" spans="1:38" ht="13.2" thickBot="1" x14ac:dyDescent="0.25"/>
    <row r="5" spans="1:38" ht="30" customHeight="1" x14ac:dyDescent="0.25">
      <c r="A5" s="263"/>
      <c r="B5" s="265" t="s">
        <v>173</v>
      </c>
      <c r="C5" s="823" t="s">
        <v>209</v>
      </c>
      <c r="D5" s="823"/>
      <c r="E5" s="823"/>
      <c r="F5" s="823"/>
      <c r="G5" s="823"/>
      <c r="H5" s="823"/>
      <c r="I5" s="823"/>
      <c r="J5" s="823"/>
      <c r="K5" s="823"/>
      <c r="L5" s="823"/>
      <c r="M5" s="823"/>
      <c r="N5" s="823"/>
      <c r="O5" s="823"/>
      <c r="P5" s="823"/>
      <c r="Q5" s="823"/>
      <c r="R5" s="823"/>
      <c r="S5" s="823"/>
      <c r="T5" s="823"/>
      <c r="U5" s="823"/>
      <c r="V5" s="823"/>
      <c r="W5" s="823"/>
      <c r="X5" s="823"/>
      <c r="Y5" s="823"/>
      <c r="Z5" s="823"/>
      <c r="AA5" s="823"/>
      <c r="AB5" s="823"/>
      <c r="AC5" s="823"/>
      <c r="AD5" s="823"/>
      <c r="AE5" s="824"/>
      <c r="AF5" s="825" t="s">
        <v>10</v>
      </c>
      <c r="AG5" s="826"/>
      <c r="AH5" s="827"/>
      <c r="AI5" s="825" t="s">
        <v>42</v>
      </c>
      <c r="AJ5" s="826"/>
      <c r="AK5" s="828"/>
      <c r="AL5" s="263"/>
    </row>
    <row r="6" spans="1:38" ht="30" customHeight="1" x14ac:dyDescent="0.25">
      <c r="A6" s="263"/>
      <c r="B6" s="267">
        <v>1</v>
      </c>
      <c r="C6" s="829" t="s">
        <v>210</v>
      </c>
      <c r="D6" s="830"/>
      <c r="E6" s="830"/>
      <c r="F6" s="830"/>
      <c r="G6" s="830"/>
      <c r="H6" s="830"/>
      <c r="I6" s="830"/>
      <c r="J6" s="830"/>
      <c r="K6" s="830"/>
      <c r="L6" s="830"/>
      <c r="M6" s="830"/>
      <c r="N6" s="830"/>
      <c r="O6" s="830"/>
      <c r="P6" s="830"/>
      <c r="Q6" s="830"/>
      <c r="R6" s="830"/>
      <c r="S6" s="830"/>
      <c r="T6" s="830"/>
      <c r="U6" s="830"/>
      <c r="V6" s="830"/>
      <c r="W6" s="830"/>
      <c r="X6" s="830"/>
      <c r="Y6" s="830"/>
      <c r="Z6" s="830"/>
      <c r="AA6" s="830"/>
      <c r="AB6" s="830"/>
      <c r="AC6" s="830"/>
      <c r="AD6" s="830"/>
      <c r="AE6" s="831"/>
      <c r="AF6" s="820"/>
      <c r="AG6" s="821"/>
      <c r="AH6" s="822"/>
      <c r="AI6" s="820"/>
      <c r="AJ6" s="821"/>
      <c r="AK6" s="822"/>
      <c r="AL6" s="263"/>
    </row>
    <row r="7" spans="1:38" ht="30" customHeight="1" x14ac:dyDescent="0.25">
      <c r="A7" s="263"/>
      <c r="B7" s="267"/>
      <c r="C7" s="805" t="s">
        <v>185</v>
      </c>
      <c r="D7" s="806"/>
      <c r="E7" s="806"/>
      <c r="F7" s="806"/>
      <c r="G7" s="806"/>
      <c r="H7" s="806"/>
      <c r="I7" s="806"/>
      <c r="J7" s="807"/>
      <c r="K7" s="808"/>
      <c r="L7" s="809"/>
      <c r="M7" s="809"/>
      <c r="N7" s="809"/>
      <c r="O7" s="809"/>
      <c r="P7" s="809"/>
      <c r="Q7" s="809"/>
      <c r="R7" s="809"/>
      <c r="S7" s="809"/>
      <c r="T7" s="809"/>
      <c r="U7" s="809"/>
      <c r="V7" s="809"/>
      <c r="W7" s="809"/>
      <c r="X7" s="809"/>
      <c r="Y7" s="809"/>
      <c r="Z7" s="809"/>
      <c r="AA7" s="809"/>
      <c r="AB7" s="809"/>
      <c r="AC7" s="809"/>
      <c r="AD7" s="809"/>
      <c r="AE7" s="810"/>
      <c r="AF7" s="811"/>
      <c r="AG7" s="812"/>
      <c r="AH7" s="812"/>
      <c r="AI7" s="812"/>
      <c r="AJ7" s="812"/>
      <c r="AK7" s="813"/>
      <c r="AL7" s="263"/>
    </row>
    <row r="8" spans="1:38" ht="30" customHeight="1" x14ac:dyDescent="0.25">
      <c r="A8" s="263"/>
      <c r="B8" s="269">
        <v>2</v>
      </c>
      <c r="C8" s="814" t="s">
        <v>211</v>
      </c>
      <c r="D8" s="815"/>
      <c r="E8" s="815"/>
      <c r="F8" s="815"/>
      <c r="G8" s="815"/>
      <c r="H8" s="815"/>
      <c r="I8" s="815"/>
      <c r="J8" s="815"/>
      <c r="K8" s="815"/>
      <c r="L8" s="815"/>
      <c r="M8" s="815"/>
      <c r="N8" s="815"/>
      <c r="O8" s="815"/>
      <c r="P8" s="815"/>
      <c r="Q8" s="815"/>
      <c r="R8" s="815"/>
      <c r="S8" s="815"/>
      <c r="T8" s="815"/>
      <c r="U8" s="815"/>
      <c r="V8" s="815"/>
      <c r="W8" s="815"/>
      <c r="X8" s="815"/>
      <c r="Y8" s="815"/>
      <c r="Z8" s="815"/>
      <c r="AA8" s="815"/>
      <c r="AB8" s="815"/>
      <c r="AC8" s="815"/>
      <c r="AD8" s="815"/>
      <c r="AE8" s="816"/>
      <c r="AF8" s="817"/>
      <c r="AG8" s="818"/>
      <c r="AH8" s="819"/>
      <c r="AI8" s="820"/>
      <c r="AJ8" s="821"/>
      <c r="AK8" s="822"/>
      <c r="AL8" s="263"/>
    </row>
    <row r="9" spans="1:38" ht="30" customHeight="1" x14ac:dyDescent="0.25">
      <c r="A9" s="263"/>
      <c r="B9" s="269"/>
      <c r="C9" s="805" t="s">
        <v>185</v>
      </c>
      <c r="D9" s="806"/>
      <c r="E9" s="806"/>
      <c r="F9" s="806"/>
      <c r="G9" s="806"/>
      <c r="H9" s="806"/>
      <c r="I9" s="806"/>
      <c r="J9" s="807"/>
      <c r="K9" s="808"/>
      <c r="L9" s="809"/>
      <c r="M9" s="809"/>
      <c r="N9" s="809"/>
      <c r="O9" s="809"/>
      <c r="P9" s="809"/>
      <c r="Q9" s="809"/>
      <c r="R9" s="809"/>
      <c r="S9" s="809"/>
      <c r="T9" s="809"/>
      <c r="U9" s="809"/>
      <c r="V9" s="809"/>
      <c r="W9" s="809"/>
      <c r="X9" s="809"/>
      <c r="Y9" s="809"/>
      <c r="Z9" s="809"/>
      <c r="AA9" s="809"/>
      <c r="AB9" s="809"/>
      <c r="AC9" s="809"/>
      <c r="AD9" s="809"/>
      <c r="AE9" s="810"/>
      <c r="AF9" s="811"/>
      <c r="AG9" s="812"/>
      <c r="AH9" s="812"/>
      <c r="AI9" s="812"/>
      <c r="AJ9" s="812"/>
      <c r="AK9" s="813"/>
      <c r="AL9" s="263"/>
    </row>
    <row r="10" spans="1:38" ht="30" customHeight="1" x14ac:dyDescent="0.25">
      <c r="A10" s="263"/>
      <c r="B10" s="269">
        <v>3</v>
      </c>
      <c r="C10" s="814" t="s">
        <v>212</v>
      </c>
      <c r="D10" s="815"/>
      <c r="E10" s="815"/>
      <c r="F10" s="815"/>
      <c r="G10" s="815"/>
      <c r="H10" s="815"/>
      <c r="I10" s="815"/>
      <c r="J10" s="815"/>
      <c r="K10" s="815"/>
      <c r="L10" s="815"/>
      <c r="M10" s="815"/>
      <c r="N10" s="815"/>
      <c r="O10" s="815"/>
      <c r="P10" s="815"/>
      <c r="Q10" s="815"/>
      <c r="R10" s="815"/>
      <c r="S10" s="815"/>
      <c r="T10" s="815"/>
      <c r="U10" s="815"/>
      <c r="V10" s="815"/>
      <c r="W10" s="815"/>
      <c r="X10" s="815"/>
      <c r="Y10" s="815"/>
      <c r="Z10" s="815"/>
      <c r="AA10" s="815"/>
      <c r="AB10" s="815"/>
      <c r="AC10" s="815"/>
      <c r="AD10" s="815"/>
      <c r="AE10" s="816"/>
      <c r="AF10" s="820"/>
      <c r="AG10" s="821"/>
      <c r="AH10" s="822"/>
      <c r="AI10" s="820"/>
      <c r="AJ10" s="821"/>
      <c r="AK10" s="822"/>
      <c r="AL10" s="263"/>
    </row>
    <row r="11" spans="1:38" ht="30" customHeight="1" x14ac:dyDescent="0.25">
      <c r="A11" s="263"/>
      <c r="B11" s="269"/>
      <c r="C11" s="805" t="s">
        <v>185</v>
      </c>
      <c r="D11" s="806"/>
      <c r="E11" s="806"/>
      <c r="F11" s="806"/>
      <c r="G11" s="806"/>
      <c r="H11" s="806"/>
      <c r="I11" s="806"/>
      <c r="J11" s="807"/>
      <c r="K11" s="808"/>
      <c r="L11" s="809"/>
      <c r="M11" s="809"/>
      <c r="N11" s="809"/>
      <c r="O11" s="809"/>
      <c r="P11" s="809"/>
      <c r="Q11" s="809"/>
      <c r="R11" s="809"/>
      <c r="S11" s="809"/>
      <c r="T11" s="809"/>
      <c r="U11" s="809"/>
      <c r="V11" s="809"/>
      <c r="W11" s="809"/>
      <c r="X11" s="809"/>
      <c r="Y11" s="809"/>
      <c r="Z11" s="809"/>
      <c r="AA11" s="809"/>
      <c r="AB11" s="809"/>
      <c r="AC11" s="809"/>
      <c r="AD11" s="809"/>
      <c r="AE11" s="810"/>
      <c r="AF11" s="811"/>
      <c r="AG11" s="812"/>
      <c r="AH11" s="812"/>
      <c r="AI11" s="812"/>
      <c r="AJ11" s="812"/>
      <c r="AK11" s="813"/>
      <c r="AL11" s="263"/>
    </row>
    <row r="12" spans="1:38" ht="30" customHeight="1" x14ac:dyDescent="0.25">
      <c r="A12" s="263"/>
      <c r="B12" s="269">
        <v>4</v>
      </c>
      <c r="C12" s="832" t="s">
        <v>213</v>
      </c>
      <c r="D12" s="833"/>
      <c r="E12" s="833"/>
      <c r="F12" s="833"/>
      <c r="G12" s="833"/>
      <c r="H12" s="833"/>
      <c r="I12" s="833"/>
      <c r="J12" s="833"/>
      <c r="K12" s="833"/>
      <c r="L12" s="833"/>
      <c r="M12" s="833"/>
      <c r="N12" s="833"/>
      <c r="O12" s="833"/>
      <c r="P12" s="833"/>
      <c r="Q12" s="833"/>
      <c r="R12" s="833"/>
      <c r="S12" s="833"/>
      <c r="T12" s="833"/>
      <c r="U12" s="833"/>
      <c r="V12" s="833"/>
      <c r="W12" s="833"/>
      <c r="X12" s="833"/>
      <c r="Y12" s="833"/>
      <c r="Z12" s="833"/>
      <c r="AA12" s="833"/>
      <c r="AB12" s="833"/>
      <c r="AC12" s="833"/>
      <c r="AD12" s="833"/>
      <c r="AE12" s="834"/>
      <c r="AF12" s="820"/>
      <c r="AG12" s="821"/>
      <c r="AH12" s="822"/>
      <c r="AI12" s="820"/>
      <c r="AJ12" s="821"/>
      <c r="AK12" s="822"/>
      <c r="AL12" s="263"/>
    </row>
    <row r="13" spans="1:38" ht="30" customHeight="1" x14ac:dyDescent="0.25">
      <c r="A13" s="263"/>
      <c r="B13" s="268"/>
      <c r="C13" s="835" t="s">
        <v>185</v>
      </c>
      <c r="D13" s="836"/>
      <c r="E13" s="836"/>
      <c r="F13" s="836"/>
      <c r="G13" s="836"/>
      <c r="H13" s="836"/>
      <c r="I13" s="836"/>
      <c r="J13" s="837"/>
      <c r="K13" s="838"/>
      <c r="L13" s="839"/>
      <c r="M13" s="839"/>
      <c r="N13" s="839"/>
      <c r="O13" s="839"/>
      <c r="P13" s="839"/>
      <c r="Q13" s="839"/>
      <c r="R13" s="839"/>
      <c r="S13" s="839"/>
      <c r="T13" s="839"/>
      <c r="U13" s="839"/>
      <c r="V13" s="839"/>
      <c r="W13" s="839"/>
      <c r="X13" s="839"/>
      <c r="Y13" s="839"/>
      <c r="Z13" s="839"/>
      <c r="AA13" s="839"/>
      <c r="AB13" s="839"/>
      <c r="AC13" s="839"/>
      <c r="AD13" s="839"/>
      <c r="AE13" s="840"/>
      <c r="AF13" s="841"/>
      <c r="AG13" s="841"/>
      <c r="AH13" s="841"/>
      <c r="AI13" s="841"/>
      <c r="AJ13" s="841"/>
      <c r="AK13" s="841"/>
      <c r="AL13" s="263"/>
    </row>
    <row r="14" spans="1:38" ht="30" customHeight="1" thickBot="1" x14ac:dyDescent="0.25">
      <c r="A14" s="842"/>
      <c r="B14" s="842"/>
      <c r="C14" s="843"/>
      <c r="D14" s="843"/>
      <c r="E14" s="843"/>
      <c r="F14" s="843"/>
      <c r="G14" s="843"/>
      <c r="H14" s="843"/>
      <c r="I14" s="264"/>
      <c r="J14" s="264"/>
      <c r="K14" s="843"/>
      <c r="L14" s="843"/>
      <c r="M14" s="843"/>
      <c r="N14" s="843"/>
      <c r="O14" s="843"/>
      <c r="P14" s="843"/>
      <c r="Q14" s="843"/>
      <c r="R14" s="843"/>
      <c r="S14" s="843"/>
      <c r="T14" s="843"/>
      <c r="U14" s="843"/>
      <c r="V14" s="843"/>
      <c r="W14" s="843"/>
      <c r="X14" s="843"/>
      <c r="Y14" s="843"/>
      <c r="Z14" s="843"/>
      <c r="AA14" s="843"/>
      <c r="AB14" s="843"/>
      <c r="AC14" s="843"/>
      <c r="AD14" s="843"/>
      <c r="AE14" s="843"/>
      <c r="AF14" s="853"/>
      <c r="AG14" s="853"/>
      <c r="AH14" s="853"/>
      <c r="AI14" s="853"/>
      <c r="AJ14" s="853"/>
      <c r="AK14" s="853"/>
      <c r="AL14" s="264"/>
    </row>
    <row r="15" spans="1:38" ht="30" customHeight="1" x14ac:dyDescent="0.25">
      <c r="A15" s="263"/>
      <c r="B15" s="265" t="s">
        <v>173</v>
      </c>
      <c r="C15" s="844" t="s">
        <v>214</v>
      </c>
      <c r="D15" s="845"/>
      <c r="E15" s="845"/>
      <c r="F15" s="845"/>
      <c r="G15" s="845"/>
      <c r="H15" s="845"/>
      <c r="I15" s="845"/>
      <c r="J15" s="845"/>
      <c r="K15" s="845"/>
      <c r="L15" s="845"/>
      <c r="M15" s="845"/>
      <c r="N15" s="845"/>
      <c r="O15" s="845"/>
      <c r="P15" s="845"/>
      <c r="Q15" s="845"/>
      <c r="R15" s="845"/>
      <c r="S15" s="845"/>
      <c r="T15" s="845"/>
      <c r="U15" s="845"/>
      <c r="V15" s="845"/>
      <c r="W15" s="845"/>
      <c r="X15" s="845"/>
      <c r="Y15" s="845"/>
      <c r="Z15" s="845"/>
      <c r="AA15" s="845"/>
      <c r="AB15" s="845"/>
      <c r="AC15" s="845"/>
      <c r="AD15" s="845"/>
      <c r="AE15" s="846"/>
      <c r="AF15" s="847" t="s">
        <v>10</v>
      </c>
      <c r="AG15" s="826"/>
      <c r="AH15" s="827"/>
      <c r="AI15" s="825" t="s">
        <v>42</v>
      </c>
      <c r="AJ15" s="826"/>
      <c r="AK15" s="828"/>
      <c r="AL15" s="263"/>
    </row>
    <row r="16" spans="1:38" ht="30" customHeight="1" x14ac:dyDescent="0.25">
      <c r="A16" s="263"/>
      <c r="B16" s="267">
        <v>1</v>
      </c>
      <c r="C16" s="848" t="s">
        <v>215</v>
      </c>
      <c r="D16" s="849"/>
      <c r="E16" s="849"/>
      <c r="F16" s="849"/>
      <c r="G16" s="849"/>
      <c r="H16" s="849"/>
      <c r="I16" s="849"/>
      <c r="J16" s="849"/>
      <c r="K16" s="849"/>
      <c r="L16" s="849"/>
      <c r="M16" s="849"/>
      <c r="N16" s="849"/>
      <c r="O16" s="849"/>
      <c r="P16" s="849"/>
      <c r="Q16" s="849"/>
      <c r="R16" s="849"/>
      <c r="S16" s="849"/>
      <c r="T16" s="849"/>
      <c r="U16" s="849"/>
      <c r="V16" s="849"/>
      <c r="W16" s="849"/>
      <c r="X16" s="849"/>
      <c r="Y16" s="849"/>
      <c r="Z16" s="849"/>
      <c r="AA16" s="849"/>
      <c r="AB16" s="849"/>
      <c r="AC16" s="849"/>
      <c r="AD16" s="849"/>
      <c r="AE16" s="849"/>
      <c r="AF16" s="850"/>
      <c r="AG16" s="851"/>
      <c r="AH16" s="852"/>
      <c r="AI16" s="820"/>
      <c r="AJ16" s="821"/>
      <c r="AK16" s="822"/>
      <c r="AL16" s="263"/>
    </row>
    <row r="17" spans="1:38" ht="30" customHeight="1" x14ac:dyDescent="0.25">
      <c r="A17" s="263"/>
      <c r="B17" s="268"/>
      <c r="C17" s="835" t="s">
        <v>185</v>
      </c>
      <c r="D17" s="836"/>
      <c r="E17" s="836"/>
      <c r="F17" s="836"/>
      <c r="G17" s="836"/>
      <c r="H17" s="836"/>
      <c r="I17" s="836"/>
      <c r="J17" s="837"/>
      <c r="K17" s="838"/>
      <c r="L17" s="839"/>
      <c r="M17" s="839"/>
      <c r="N17" s="839"/>
      <c r="O17" s="839"/>
      <c r="P17" s="839"/>
      <c r="Q17" s="839"/>
      <c r="R17" s="839"/>
      <c r="S17" s="839"/>
      <c r="T17" s="839"/>
      <c r="U17" s="839"/>
      <c r="V17" s="839"/>
      <c r="W17" s="839"/>
      <c r="X17" s="839"/>
      <c r="Y17" s="839"/>
      <c r="Z17" s="839"/>
      <c r="AA17" s="839"/>
      <c r="AB17" s="839"/>
      <c r="AC17" s="839"/>
      <c r="AD17" s="839"/>
      <c r="AE17" s="840"/>
      <c r="AF17" s="841"/>
      <c r="AG17" s="841"/>
      <c r="AH17" s="841"/>
      <c r="AI17" s="841"/>
      <c r="AJ17" s="841"/>
      <c r="AK17" s="841"/>
      <c r="AL17" s="263"/>
    </row>
    <row r="18" spans="1:38" ht="30" customHeight="1" thickBot="1" x14ac:dyDescent="0.3">
      <c r="A18" s="854"/>
      <c r="B18" s="854"/>
      <c r="C18" s="855"/>
      <c r="D18" s="855"/>
      <c r="E18" s="855"/>
      <c r="F18" s="855"/>
      <c r="G18" s="855"/>
      <c r="H18" s="855"/>
      <c r="I18" s="263"/>
      <c r="J18" s="263"/>
      <c r="K18" s="855"/>
      <c r="L18" s="855"/>
      <c r="M18" s="855"/>
      <c r="N18" s="855"/>
      <c r="O18" s="855"/>
      <c r="P18" s="855"/>
      <c r="Q18" s="855"/>
      <c r="R18" s="855"/>
      <c r="S18" s="855"/>
      <c r="T18" s="855"/>
      <c r="U18" s="855"/>
      <c r="V18" s="855"/>
      <c r="W18" s="855"/>
      <c r="X18" s="855"/>
      <c r="Y18" s="855"/>
      <c r="Z18" s="855"/>
      <c r="AA18" s="856"/>
      <c r="AB18" s="856"/>
      <c r="AC18" s="856"/>
      <c r="AD18" s="856"/>
      <c r="AE18" s="856"/>
      <c r="AF18" s="854"/>
      <c r="AG18" s="854"/>
      <c r="AH18" s="854"/>
      <c r="AI18" s="854"/>
      <c r="AJ18" s="854"/>
      <c r="AK18" s="854"/>
      <c r="AL18" s="263"/>
    </row>
    <row r="19" spans="1:38" ht="30" customHeight="1" thickTop="1" thickBot="1" x14ac:dyDescent="0.4">
      <c r="A19" s="266"/>
      <c r="B19" s="857" t="s">
        <v>186</v>
      </c>
      <c r="C19" s="858"/>
      <c r="D19" s="858"/>
      <c r="E19" s="858"/>
      <c r="F19" s="858"/>
      <c r="G19" s="858"/>
      <c r="H19" s="858"/>
      <c r="I19" s="858"/>
      <c r="J19" s="858"/>
      <c r="K19" s="858"/>
      <c r="L19" s="858"/>
      <c r="M19" s="858"/>
      <c r="N19" s="858"/>
      <c r="O19" s="858"/>
      <c r="P19" s="858"/>
      <c r="Q19" s="858"/>
      <c r="R19" s="858"/>
      <c r="S19" s="858"/>
      <c r="T19" s="858"/>
      <c r="U19" s="858"/>
      <c r="V19" s="858"/>
      <c r="W19" s="858"/>
      <c r="X19" s="858"/>
      <c r="Y19" s="858"/>
      <c r="Z19" s="858"/>
      <c r="AA19" s="859" t="str">
        <f>IF(OR(ISBLANK(AF6),ISBLANK(AF8),ISBLANK(AF10),ISBLANK(AF12),ISBLANK(AF16)),"",IF(OR(AF6=Validations!B2,AF8=Validations!B2,AF10=Validations!B2,AF12=Validations!B2,AF16=Validations!B2),Validations!V3,Validations!V2))</f>
        <v/>
      </c>
      <c r="AB19" s="860"/>
      <c r="AC19" s="860"/>
      <c r="AD19" s="860"/>
      <c r="AE19" s="860"/>
      <c r="AF19" s="860"/>
      <c r="AG19" s="860"/>
      <c r="AH19" s="860"/>
      <c r="AI19" s="860"/>
      <c r="AJ19" s="860"/>
      <c r="AK19" s="861"/>
      <c r="AL19" s="266"/>
    </row>
    <row r="20" spans="1:38" ht="30" customHeight="1" thickTop="1" thickBot="1" x14ac:dyDescent="0.3">
      <c r="A20" s="854"/>
      <c r="B20" s="854"/>
      <c r="C20" s="862"/>
      <c r="D20" s="862"/>
      <c r="E20" s="862"/>
      <c r="F20" s="862"/>
      <c r="G20" s="862"/>
      <c r="H20" s="862"/>
      <c r="I20" s="263"/>
      <c r="J20" s="263"/>
      <c r="K20" s="862"/>
      <c r="L20" s="862"/>
      <c r="M20" s="862"/>
      <c r="N20" s="862"/>
      <c r="O20" s="862"/>
      <c r="P20" s="862"/>
      <c r="Q20" s="862"/>
      <c r="R20" s="862"/>
      <c r="S20" s="862"/>
      <c r="T20" s="862"/>
      <c r="U20" s="862"/>
      <c r="V20" s="862"/>
      <c r="W20" s="862"/>
      <c r="X20" s="862"/>
      <c r="Y20" s="862"/>
      <c r="Z20" s="862"/>
      <c r="AA20" s="854"/>
      <c r="AB20" s="854"/>
      <c r="AC20" s="854"/>
      <c r="AD20" s="854"/>
      <c r="AE20" s="854"/>
      <c r="AF20" s="854"/>
      <c r="AG20" s="854"/>
      <c r="AH20" s="854"/>
      <c r="AI20" s="854"/>
      <c r="AJ20" s="854"/>
      <c r="AK20" s="854"/>
      <c r="AL20" s="263"/>
    </row>
    <row r="21" spans="1:38" ht="30" customHeight="1" thickTop="1" thickBot="1" x14ac:dyDescent="0.4">
      <c r="A21" s="266"/>
      <c r="B21" s="857" t="s">
        <v>187</v>
      </c>
      <c r="C21" s="858"/>
      <c r="D21" s="858"/>
      <c r="E21" s="858"/>
      <c r="F21" s="858"/>
      <c r="G21" s="858"/>
      <c r="H21" s="858"/>
      <c r="I21" s="858"/>
      <c r="J21" s="858"/>
      <c r="K21" s="858"/>
      <c r="L21" s="858"/>
      <c r="M21" s="858"/>
      <c r="N21" s="858"/>
      <c r="O21" s="858"/>
      <c r="P21" s="858"/>
      <c r="Q21" s="858"/>
      <c r="R21" s="858"/>
      <c r="S21" s="858"/>
      <c r="T21" s="858"/>
      <c r="U21" s="858"/>
      <c r="V21" s="858"/>
      <c r="W21" s="858"/>
      <c r="X21" s="858"/>
      <c r="Y21" s="858"/>
      <c r="Z21" s="858"/>
      <c r="AA21" s="863"/>
      <c r="AB21" s="864"/>
      <c r="AC21" s="864"/>
      <c r="AD21" s="864"/>
      <c r="AE21" s="864"/>
      <c r="AF21" s="864"/>
      <c r="AG21" s="864"/>
      <c r="AH21" s="864"/>
      <c r="AI21" s="864"/>
      <c r="AJ21" s="864"/>
      <c r="AK21" s="865"/>
      <c r="AL21" s="266"/>
    </row>
    <row r="22" spans="1:38" ht="30" customHeight="1" thickTop="1" thickBot="1" x14ac:dyDescent="0.3">
      <c r="A22" s="854"/>
      <c r="B22" s="854"/>
      <c r="C22" s="866"/>
      <c r="D22" s="866"/>
      <c r="E22" s="866"/>
      <c r="F22" s="866"/>
      <c r="G22" s="866"/>
      <c r="H22" s="866"/>
      <c r="I22" s="263"/>
      <c r="J22" s="263"/>
      <c r="K22" s="866"/>
      <c r="L22" s="866"/>
      <c r="M22" s="866"/>
      <c r="N22" s="866"/>
      <c r="O22" s="866"/>
      <c r="P22" s="866"/>
      <c r="Q22" s="866"/>
      <c r="R22" s="866"/>
      <c r="S22" s="866"/>
      <c r="T22" s="866"/>
      <c r="U22" s="866"/>
      <c r="V22" s="866"/>
      <c r="W22" s="866"/>
      <c r="X22" s="866"/>
      <c r="Y22" s="866"/>
      <c r="Z22" s="866"/>
      <c r="AA22" s="854"/>
      <c r="AB22" s="854"/>
      <c r="AC22" s="854"/>
      <c r="AD22" s="854"/>
      <c r="AE22" s="854"/>
      <c r="AF22" s="854"/>
      <c r="AG22" s="854"/>
      <c r="AH22" s="854"/>
      <c r="AI22" s="854"/>
      <c r="AJ22" s="854"/>
      <c r="AK22" s="854"/>
      <c r="AL22" s="263"/>
    </row>
    <row r="23" spans="1:38" ht="30" customHeight="1" thickBot="1" x14ac:dyDescent="0.4">
      <c r="A23" s="266"/>
      <c r="B23" s="867" t="s">
        <v>188</v>
      </c>
      <c r="C23" s="868"/>
      <c r="D23" s="868"/>
      <c r="E23" s="868"/>
      <c r="F23" s="868"/>
      <c r="G23" s="868"/>
      <c r="H23" s="868"/>
      <c r="I23" s="868"/>
      <c r="J23" s="868"/>
      <c r="K23" s="868"/>
      <c r="L23" s="868"/>
      <c r="M23" s="868"/>
      <c r="N23" s="868"/>
      <c r="O23" s="868"/>
      <c r="P23" s="868"/>
      <c r="Q23" s="868"/>
      <c r="R23" s="868"/>
      <c r="S23" s="868"/>
      <c r="T23" s="868"/>
      <c r="U23" s="868"/>
      <c r="V23" s="868"/>
      <c r="W23" s="868"/>
      <c r="X23" s="868"/>
      <c r="Y23" s="868"/>
      <c r="Z23" s="868"/>
      <c r="AA23" s="868"/>
      <c r="AB23" s="868"/>
      <c r="AC23" s="868"/>
      <c r="AD23" s="868"/>
      <c r="AE23" s="868"/>
      <c r="AF23" s="868"/>
      <c r="AG23" s="868"/>
      <c r="AH23" s="868"/>
      <c r="AI23" s="868"/>
      <c r="AJ23" s="868"/>
      <c r="AK23" s="869"/>
      <c r="AL23" s="266"/>
    </row>
    <row r="24" spans="1:38" ht="30" customHeight="1" x14ac:dyDescent="0.25">
      <c r="A24" s="263"/>
      <c r="B24" s="870"/>
      <c r="C24" s="871"/>
      <c r="D24" s="871"/>
      <c r="E24" s="871"/>
      <c r="F24" s="871"/>
      <c r="G24" s="871"/>
      <c r="H24" s="871"/>
      <c r="I24" s="871"/>
      <c r="J24" s="871"/>
      <c r="K24" s="871"/>
      <c r="L24" s="871"/>
      <c r="M24" s="871"/>
      <c r="N24" s="871"/>
      <c r="O24" s="871"/>
      <c r="P24" s="871"/>
      <c r="Q24" s="871"/>
      <c r="R24" s="871"/>
      <c r="S24" s="871"/>
      <c r="T24" s="871"/>
      <c r="U24" s="871"/>
      <c r="V24" s="871"/>
      <c r="W24" s="871"/>
      <c r="X24" s="871"/>
      <c r="Y24" s="871"/>
      <c r="Z24" s="871"/>
      <c r="AA24" s="871"/>
      <c r="AB24" s="871"/>
      <c r="AC24" s="871"/>
      <c r="AD24" s="871"/>
      <c r="AE24" s="871"/>
      <c r="AF24" s="871"/>
      <c r="AG24" s="871"/>
      <c r="AH24" s="871"/>
      <c r="AI24" s="871"/>
      <c r="AJ24" s="871"/>
      <c r="AK24" s="872"/>
      <c r="AL24" s="263"/>
    </row>
    <row r="25" spans="1:38" ht="30" customHeight="1" x14ac:dyDescent="0.25">
      <c r="A25" s="263"/>
      <c r="B25" s="873"/>
      <c r="C25" s="874"/>
      <c r="D25" s="874"/>
      <c r="E25" s="874"/>
      <c r="F25" s="874"/>
      <c r="G25" s="874"/>
      <c r="H25" s="874"/>
      <c r="I25" s="874"/>
      <c r="J25" s="874"/>
      <c r="K25" s="874"/>
      <c r="L25" s="874"/>
      <c r="M25" s="874"/>
      <c r="N25" s="874"/>
      <c r="O25" s="874"/>
      <c r="P25" s="874"/>
      <c r="Q25" s="874"/>
      <c r="R25" s="874"/>
      <c r="S25" s="874"/>
      <c r="T25" s="874"/>
      <c r="U25" s="874"/>
      <c r="V25" s="874"/>
      <c r="W25" s="874"/>
      <c r="X25" s="874"/>
      <c r="Y25" s="874"/>
      <c r="Z25" s="874"/>
      <c r="AA25" s="874"/>
      <c r="AB25" s="874"/>
      <c r="AC25" s="874"/>
      <c r="AD25" s="874"/>
      <c r="AE25" s="874"/>
      <c r="AF25" s="874"/>
      <c r="AG25" s="874"/>
      <c r="AH25" s="874"/>
      <c r="AI25" s="874"/>
      <c r="AJ25" s="874"/>
      <c r="AK25" s="875"/>
      <c r="AL25" s="263"/>
    </row>
    <row r="26" spans="1:38" ht="30" customHeight="1" x14ac:dyDescent="0.25">
      <c r="A26" s="263"/>
      <c r="B26" s="873"/>
      <c r="C26" s="874"/>
      <c r="D26" s="874"/>
      <c r="E26" s="874"/>
      <c r="F26" s="874"/>
      <c r="G26" s="874"/>
      <c r="H26" s="874"/>
      <c r="I26" s="874"/>
      <c r="J26" s="874"/>
      <c r="K26" s="874"/>
      <c r="L26" s="874"/>
      <c r="M26" s="874"/>
      <c r="N26" s="874"/>
      <c r="O26" s="874"/>
      <c r="P26" s="874"/>
      <c r="Q26" s="874"/>
      <c r="R26" s="874"/>
      <c r="S26" s="874"/>
      <c r="T26" s="874"/>
      <c r="U26" s="874"/>
      <c r="V26" s="874"/>
      <c r="W26" s="874"/>
      <c r="X26" s="874"/>
      <c r="Y26" s="874"/>
      <c r="Z26" s="874"/>
      <c r="AA26" s="874"/>
      <c r="AB26" s="874"/>
      <c r="AC26" s="874"/>
      <c r="AD26" s="874"/>
      <c r="AE26" s="874"/>
      <c r="AF26" s="874"/>
      <c r="AG26" s="874"/>
      <c r="AH26" s="874"/>
      <c r="AI26" s="874"/>
      <c r="AJ26" s="874"/>
      <c r="AK26" s="875"/>
      <c r="AL26" s="263"/>
    </row>
    <row r="27" spans="1:38" ht="30" customHeight="1" x14ac:dyDescent="0.25">
      <c r="A27" s="263"/>
      <c r="B27" s="873"/>
      <c r="C27" s="874"/>
      <c r="D27" s="874"/>
      <c r="E27" s="874"/>
      <c r="F27" s="874"/>
      <c r="G27" s="874"/>
      <c r="H27" s="874"/>
      <c r="I27" s="874"/>
      <c r="J27" s="874"/>
      <c r="K27" s="874"/>
      <c r="L27" s="874"/>
      <c r="M27" s="874"/>
      <c r="N27" s="874"/>
      <c r="O27" s="874"/>
      <c r="P27" s="874"/>
      <c r="Q27" s="874"/>
      <c r="R27" s="874"/>
      <c r="S27" s="874"/>
      <c r="T27" s="874"/>
      <c r="U27" s="874"/>
      <c r="V27" s="874"/>
      <c r="W27" s="874"/>
      <c r="X27" s="874"/>
      <c r="Y27" s="874"/>
      <c r="Z27" s="874"/>
      <c r="AA27" s="874"/>
      <c r="AB27" s="874"/>
      <c r="AC27" s="874"/>
      <c r="AD27" s="874"/>
      <c r="AE27" s="874"/>
      <c r="AF27" s="874"/>
      <c r="AG27" s="874"/>
      <c r="AH27" s="874"/>
      <c r="AI27" s="874"/>
      <c r="AJ27" s="874"/>
      <c r="AK27" s="875"/>
      <c r="AL27" s="263"/>
    </row>
    <row r="28" spans="1:38" ht="30" customHeight="1" x14ac:dyDescent="0.25">
      <c r="A28" s="263"/>
      <c r="B28" s="873"/>
      <c r="C28" s="874"/>
      <c r="D28" s="874"/>
      <c r="E28" s="874"/>
      <c r="F28" s="874"/>
      <c r="G28" s="874"/>
      <c r="H28" s="874"/>
      <c r="I28" s="874"/>
      <c r="J28" s="874"/>
      <c r="K28" s="874"/>
      <c r="L28" s="874"/>
      <c r="M28" s="874"/>
      <c r="N28" s="874"/>
      <c r="O28" s="874"/>
      <c r="P28" s="874"/>
      <c r="Q28" s="874"/>
      <c r="R28" s="874"/>
      <c r="S28" s="874"/>
      <c r="T28" s="874"/>
      <c r="U28" s="874"/>
      <c r="V28" s="874"/>
      <c r="W28" s="874"/>
      <c r="X28" s="874"/>
      <c r="Y28" s="874"/>
      <c r="Z28" s="874"/>
      <c r="AA28" s="874"/>
      <c r="AB28" s="874"/>
      <c r="AC28" s="874"/>
      <c r="AD28" s="874"/>
      <c r="AE28" s="874"/>
      <c r="AF28" s="874"/>
      <c r="AG28" s="874"/>
      <c r="AH28" s="874"/>
      <c r="AI28" s="874"/>
      <c r="AJ28" s="874"/>
      <c r="AK28" s="875"/>
      <c r="AL28" s="263"/>
    </row>
    <row r="29" spans="1:38" ht="30" customHeight="1" x14ac:dyDescent="0.25">
      <c r="A29" s="263"/>
      <c r="B29" s="873"/>
      <c r="C29" s="874"/>
      <c r="D29" s="874"/>
      <c r="E29" s="874"/>
      <c r="F29" s="874"/>
      <c r="G29" s="874"/>
      <c r="H29" s="874"/>
      <c r="I29" s="874"/>
      <c r="J29" s="874"/>
      <c r="K29" s="874"/>
      <c r="L29" s="874"/>
      <c r="M29" s="874"/>
      <c r="N29" s="874"/>
      <c r="O29" s="874"/>
      <c r="P29" s="874"/>
      <c r="Q29" s="874"/>
      <c r="R29" s="874"/>
      <c r="S29" s="874"/>
      <c r="T29" s="874"/>
      <c r="U29" s="874"/>
      <c r="V29" s="874"/>
      <c r="W29" s="874"/>
      <c r="X29" s="874"/>
      <c r="Y29" s="874"/>
      <c r="Z29" s="874"/>
      <c r="AA29" s="874"/>
      <c r="AB29" s="874"/>
      <c r="AC29" s="874"/>
      <c r="AD29" s="874"/>
      <c r="AE29" s="874"/>
      <c r="AF29" s="874"/>
      <c r="AG29" s="874"/>
      <c r="AH29" s="874"/>
      <c r="AI29" s="874"/>
      <c r="AJ29" s="874"/>
      <c r="AK29" s="875"/>
      <c r="AL29" s="263"/>
    </row>
    <row r="30" spans="1:38" ht="30" customHeight="1" thickBot="1" x14ac:dyDescent="0.3">
      <c r="A30" s="263"/>
      <c r="B30" s="876"/>
      <c r="C30" s="877"/>
      <c r="D30" s="877"/>
      <c r="E30" s="877"/>
      <c r="F30" s="877"/>
      <c r="G30" s="877"/>
      <c r="H30" s="877"/>
      <c r="I30" s="877"/>
      <c r="J30" s="877"/>
      <c r="K30" s="877"/>
      <c r="L30" s="877"/>
      <c r="M30" s="877"/>
      <c r="N30" s="877"/>
      <c r="O30" s="877"/>
      <c r="P30" s="877"/>
      <c r="Q30" s="877"/>
      <c r="R30" s="877"/>
      <c r="S30" s="877"/>
      <c r="T30" s="877"/>
      <c r="U30" s="877"/>
      <c r="V30" s="877"/>
      <c r="W30" s="877"/>
      <c r="X30" s="877"/>
      <c r="Y30" s="877"/>
      <c r="Z30" s="877"/>
      <c r="AA30" s="877"/>
      <c r="AB30" s="877"/>
      <c r="AC30" s="877"/>
      <c r="AD30" s="877"/>
      <c r="AE30" s="877"/>
      <c r="AF30" s="877"/>
      <c r="AG30" s="877"/>
      <c r="AH30" s="877"/>
      <c r="AI30" s="877"/>
      <c r="AJ30" s="877"/>
      <c r="AK30" s="878"/>
      <c r="AL30" s="263"/>
    </row>
    <row r="31" spans="1:38" ht="30" customHeight="1" thickBot="1" x14ac:dyDescent="0.3">
      <c r="A31" s="854"/>
      <c r="B31" s="854"/>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c r="AL31" s="263"/>
    </row>
    <row r="32" spans="1:38" ht="30" customHeight="1" thickTop="1" thickBot="1" x14ac:dyDescent="0.4">
      <c r="A32" s="266"/>
      <c r="B32" s="857" t="s">
        <v>189</v>
      </c>
      <c r="C32" s="858"/>
      <c r="D32" s="858"/>
      <c r="E32" s="858"/>
      <c r="F32" s="858"/>
      <c r="G32" s="858"/>
      <c r="H32" s="858"/>
      <c r="I32" s="858"/>
      <c r="J32" s="858"/>
      <c r="K32" s="858"/>
      <c r="L32" s="858"/>
      <c r="M32" s="858"/>
      <c r="N32" s="858"/>
      <c r="O32" s="858"/>
      <c r="P32" s="858"/>
      <c r="Q32" s="858"/>
      <c r="R32" s="858"/>
      <c r="S32" s="858"/>
      <c r="T32" s="858"/>
      <c r="U32" s="858"/>
      <c r="V32" s="858"/>
      <c r="W32" s="858"/>
      <c r="X32" s="858"/>
      <c r="Y32" s="858"/>
      <c r="Z32" s="858"/>
      <c r="AA32" s="863"/>
      <c r="AB32" s="864"/>
      <c r="AC32" s="864"/>
      <c r="AD32" s="864"/>
      <c r="AE32" s="864"/>
      <c r="AF32" s="864"/>
      <c r="AG32" s="864"/>
      <c r="AH32" s="864"/>
      <c r="AI32" s="864"/>
      <c r="AJ32" s="864"/>
      <c r="AK32" s="865"/>
      <c r="AL32" s="266"/>
    </row>
    <row r="33" spans="1:38" ht="30" customHeight="1" thickTop="1" thickBot="1" x14ac:dyDescent="0.3">
      <c r="A33" s="854"/>
      <c r="B33" s="854"/>
      <c r="C33" s="866"/>
      <c r="D33" s="866"/>
      <c r="E33" s="866"/>
      <c r="F33" s="866"/>
      <c r="G33" s="866"/>
      <c r="H33" s="866"/>
      <c r="I33" s="263"/>
      <c r="J33" s="263"/>
      <c r="K33" s="866"/>
      <c r="L33" s="866"/>
      <c r="M33" s="866"/>
      <c r="N33" s="866"/>
      <c r="O33" s="866"/>
      <c r="P33" s="866"/>
      <c r="Q33" s="866"/>
      <c r="R33" s="866"/>
      <c r="S33" s="866"/>
      <c r="T33" s="866"/>
      <c r="U33" s="866"/>
      <c r="V33" s="866"/>
      <c r="W33" s="866"/>
      <c r="X33" s="866"/>
      <c r="Y33" s="866"/>
      <c r="Z33" s="866"/>
      <c r="AA33" s="854"/>
      <c r="AB33" s="854"/>
      <c r="AC33" s="854"/>
      <c r="AD33" s="854"/>
      <c r="AE33" s="854"/>
      <c r="AF33" s="854"/>
      <c r="AG33" s="854"/>
      <c r="AH33" s="854"/>
      <c r="AI33" s="854"/>
      <c r="AJ33" s="854"/>
      <c r="AK33" s="854"/>
      <c r="AL33" s="263"/>
    </row>
    <row r="34" spans="1:38" ht="30" customHeight="1" thickBot="1" x14ac:dyDescent="0.4">
      <c r="A34" s="266"/>
      <c r="B34" s="867" t="s">
        <v>170</v>
      </c>
      <c r="C34" s="868"/>
      <c r="D34" s="868"/>
      <c r="E34" s="868"/>
      <c r="F34" s="868"/>
      <c r="G34" s="868"/>
      <c r="H34" s="868"/>
      <c r="I34" s="868"/>
      <c r="J34" s="868"/>
      <c r="K34" s="868"/>
      <c r="L34" s="868"/>
      <c r="M34" s="868"/>
      <c r="N34" s="868"/>
      <c r="O34" s="868"/>
      <c r="P34" s="868"/>
      <c r="Q34" s="868"/>
      <c r="R34" s="868"/>
      <c r="S34" s="868"/>
      <c r="T34" s="868"/>
      <c r="U34" s="868"/>
      <c r="V34" s="868"/>
      <c r="W34" s="868"/>
      <c r="X34" s="868"/>
      <c r="Y34" s="868"/>
      <c r="Z34" s="868"/>
      <c r="AA34" s="868"/>
      <c r="AB34" s="868"/>
      <c r="AC34" s="868"/>
      <c r="AD34" s="868"/>
      <c r="AE34" s="868"/>
      <c r="AF34" s="868"/>
      <c r="AG34" s="868"/>
      <c r="AH34" s="868"/>
      <c r="AI34" s="868"/>
      <c r="AJ34" s="868"/>
      <c r="AK34" s="869"/>
      <c r="AL34" s="266"/>
    </row>
    <row r="35" spans="1:38" ht="30" customHeight="1" x14ac:dyDescent="0.25">
      <c r="A35" s="263"/>
      <c r="B35" s="879"/>
      <c r="C35" s="880"/>
      <c r="D35" s="880"/>
      <c r="E35" s="880"/>
      <c r="F35" s="880"/>
      <c r="G35" s="880"/>
      <c r="H35" s="880"/>
      <c r="I35" s="880"/>
      <c r="J35" s="880"/>
      <c r="K35" s="880"/>
      <c r="L35" s="880"/>
      <c r="M35" s="880"/>
      <c r="N35" s="880"/>
      <c r="O35" s="880"/>
      <c r="P35" s="880"/>
      <c r="Q35" s="880"/>
      <c r="R35" s="880"/>
      <c r="S35" s="880"/>
      <c r="T35" s="880"/>
      <c r="U35" s="880"/>
      <c r="V35" s="880"/>
      <c r="W35" s="880"/>
      <c r="X35" s="880"/>
      <c r="Y35" s="880"/>
      <c r="Z35" s="880"/>
      <c r="AA35" s="880"/>
      <c r="AB35" s="880"/>
      <c r="AC35" s="880"/>
      <c r="AD35" s="880"/>
      <c r="AE35" s="880"/>
      <c r="AF35" s="880"/>
      <c r="AG35" s="880"/>
      <c r="AH35" s="880"/>
      <c r="AI35" s="880"/>
      <c r="AJ35" s="880"/>
      <c r="AK35" s="881"/>
      <c r="AL35" s="263"/>
    </row>
    <row r="36" spans="1:38" ht="30" customHeight="1" x14ac:dyDescent="0.25">
      <c r="A36" s="263"/>
      <c r="B36" s="882"/>
      <c r="C36" s="883"/>
      <c r="D36" s="883"/>
      <c r="E36" s="883"/>
      <c r="F36" s="883"/>
      <c r="G36" s="883"/>
      <c r="H36" s="883"/>
      <c r="I36" s="883"/>
      <c r="J36" s="883"/>
      <c r="K36" s="883"/>
      <c r="L36" s="883"/>
      <c r="M36" s="883"/>
      <c r="N36" s="883"/>
      <c r="O36" s="883"/>
      <c r="P36" s="883"/>
      <c r="Q36" s="883"/>
      <c r="R36" s="883"/>
      <c r="S36" s="883"/>
      <c r="T36" s="883"/>
      <c r="U36" s="883"/>
      <c r="V36" s="883"/>
      <c r="W36" s="883"/>
      <c r="X36" s="883"/>
      <c r="Y36" s="883"/>
      <c r="Z36" s="883"/>
      <c r="AA36" s="883"/>
      <c r="AB36" s="883"/>
      <c r="AC36" s="883"/>
      <c r="AD36" s="883"/>
      <c r="AE36" s="883"/>
      <c r="AF36" s="883"/>
      <c r="AG36" s="883"/>
      <c r="AH36" s="883"/>
      <c r="AI36" s="883"/>
      <c r="AJ36" s="883"/>
      <c r="AK36" s="884"/>
      <c r="AL36" s="263"/>
    </row>
    <row r="37" spans="1:38" ht="30" customHeight="1" x14ac:dyDescent="0.25">
      <c r="A37" s="263"/>
      <c r="B37" s="882"/>
      <c r="C37" s="883"/>
      <c r="D37" s="883"/>
      <c r="E37" s="883"/>
      <c r="F37" s="883"/>
      <c r="G37" s="883"/>
      <c r="H37" s="883"/>
      <c r="I37" s="883"/>
      <c r="J37" s="883"/>
      <c r="K37" s="883"/>
      <c r="L37" s="883"/>
      <c r="M37" s="883"/>
      <c r="N37" s="883"/>
      <c r="O37" s="883"/>
      <c r="P37" s="883"/>
      <c r="Q37" s="883"/>
      <c r="R37" s="883"/>
      <c r="S37" s="883"/>
      <c r="T37" s="883"/>
      <c r="U37" s="883"/>
      <c r="V37" s="883"/>
      <c r="W37" s="883"/>
      <c r="X37" s="883"/>
      <c r="Y37" s="883"/>
      <c r="Z37" s="883"/>
      <c r="AA37" s="883"/>
      <c r="AB37" s="883"/>
      <c r="AC37" s="883"/>
      <c r="AD37" s="883"/>
      <c r="AE37" s="883"/>
      <c r="AF37" s="883"/>
      <c r="AG37" s="883"/>
      <c r="AH37" s="883"/>
      <c r="AI37" s="883"/>
      <c r="AJ37" s="883"/>
      <c r="AK37" s="884"/>
      <c r="AL37" s="263"/>
    </row>
    <row r="38" spans="1:38" ht="30" customHeight="1" x14ac:dyDescent="0.25">
      <c r="A38" s="263"/>
      <c r="B38" s="882"/>
      <c r="C38" s="883"/>
      <c r="D38" s="883"/>
      <c r="E38" s="883"/>
      <c r="F38" s="883"/>
      <c r="G38" s="883"/>
      <c r="H38" s="883"/>
      <c r="I38" s="883"/>
      <c r="J38" s="883"/>
      <c r="K38" s="883"/>
      <c r="L38" s="883"/>
      <c r="M38" s="883"/>
      <c r="N38" s="883"/>
      <c r="O38" s="883"/>
      <c r="P38" s="883"/>
      <c r="Q38" s="883"/>
      <c r="R38" s="883"/>
      <c r="S38" s="883"/>
      <c r="T38" s="883"/>
      <c r="U38" s="883"/>
      <c r="V38" s="883"/>
      <c r="W38" s="883"/>
      <c r="X38" s="883"/>
      <c r="Y38" s="883"/>
      <c r="Z38" s="883"/>
      <c r="AA38" s="883"/>
      <c r="AB38" s="883"/>
      <c r="AC38" s="883"/>
      <c r="AD38" s="883"/>
      <c r="AE38" s="883"/>
      <c r="AF38" s="883"/>
      <c r="AG38" s="883"/>
      <c r="AH38" s="883"/>
      <c r="AI38" s="883"/>
      <c r="AJ38" s="883"/>
      <c r="AK38" s="884"/>
      <c r="AL38" s="263"/>
    </row>
    <row r="39" spans="1:38" ht="30" customHeight="1" x14ac:dyDescent="0.25">
      <c r="A39" s="263"/>
      <c r="B39" s="882"/>
      <c r="C39" s="883"/>
      <c r="D39" s="883"/>
      <c r="E39" s="883"/>
      <c r="F39" s="883"/>
      <c r="G39" s="883"/>
      <c r="H39" s="883"/>
      <c r="I39" s="883"/>
      <c r="J39" s="883"/>
      <c r="K39" s="883"/>
      <c r="L39" s="883"/>
      <c r="M39" s="883"/>
      <c r="N39" s="883"/>
      <c r="O39" s="883"/>
      <c r="P39" s="883"/>
      <c r="Q39" s="883"/>
      <c r="R39" s="883"/>
      <c r="S39" s="883"/>
      <c r="T39" s="883"/>
      <c r="U39" s="883"/>
      <c r="V39" s="883"/>
      <c r="W39" s="883"/>
      <c r="X39" s="883"/>
      <c r="Y39" s="883"/>
      <c r="Z39" s="883"/>
      <c r="AA39" s="883"/>
      <c r="AB39" s="883"/>
      <c r="AC39" s="883"/>
      <c r="AD39" s="883"/>
      <c r="AE39" s="883"/>
      <c r="AF39" s="883"/>
      <c r="AG39" s="883"/>
      <c r="AH39" s="883"/>
      <c r="AI39" s="883"/>
      <c r="AJ39" s="883"/>
      <c r="AK39" s="884"/>
      <c r="AL39" s="263"/>
    </row>
    <row r="40" spans="1:38" ht="30" customHeight="1" x14ac:dyDescent="0.25">
      <c r="A40" s="263"/>
      <c r="B40" s="882"/>
      <c r="C40" s="883"/>
      <c r="D40" s="883"/>
      <c r="E40" s="883"/>
      <c r="F40" s="883"/>
      <c r="G40" s="883"/>
      <c r="H40" s="883"/>
      <c r="I40" s="883"/>
      <c r="J40" s="883"/>
      <c r="K40" s="883"/>
      <c r="L40" s="883"/>
      <c r="M40" s="883"/>
      <c r="N40" s="883"/>
      <c r="O40" s="883"/>
      <c r="P40" s="883"/>
      <c r="Q40" s="883"/>
      <c r="R40" s="883"/>
      <c r="S40" s="883"/>
      <c r="T40" s="883"/>
      <c r="U40" s="883"/>
      <c r="V40" s="883"/>
      <c r="W40" s="883"/>
      <c r="X40" s="883"/>
      <c r="Y40" s="883"/>
      <c r="Z40" s="883"/>
      <c r="AA40" s="883"/>
      <c r="AB40" s="883"/>
      <c r="AC40" s="883"/>
      <c r="AD40" s="883"/>
      <c r="AE40" s="883"/>
      <c r="AF40" s="883"/>
      <c r="AG40" s="883"/>
      <c r="AH40" s="883"/>
      <c r="AI40" s="883"/>
      <c r="AJ40" s="883"/>
      <c r="AK40" s="884"/>
      <c r="AL40" s="263"/>
    </row>
    <row r="41" spans="1:38" ht="30" customHeight="1" thickBot="1" x14ac:dyDescent="0.3">
      <c r="A41" s="263"/>
      <c r="B41" s="885"/>
      <c r="C41" s="886"/>
      <c r="D41" s="886"/>
      <c r="E41" s="886"/>
      <c r="F41" s="886"/>
      <c r="G41" s="886"/>
      <c r="H41" s="886"/>
      <c r="I41" s="886"/>
      <c r="J41" s="886"/>
      <c r="K41" s="886"/>
      <c r="L41" s="886"/>
      <c r="M41" s="886"/>
      <c r="N41" s="886"/>
      <c r="O41" s="886"/>
      <c r="P41" s="886"/>
      <c r="Q41" s="886"/>
      <c r="R41" s="886"/>
      <c r="S41" s="886"/>
      <c r="T41" s="886"/>
      <c r="U41" s="886"/>
      <c r="V41" s="886"/>
      <c r="W41" s="886"/>
      <c r="X41" s="886"/>
      <c r="Y41" s="886"/>
      <c r="Z41" s="886"/>
      <c r="AA41" s="886"/>
      <c r="AB41" s="886"/>
      <c r="AC41" s="886"/>
      <c r="AD41" s="886"/>
      <c r="AE41" s="886"/>
      <c r="AF41" s="886"/>
      <c r="AG41" s="886"/>
      <c r="AH41" s="886"/>
      <c r="AI41" s="886"/>
      <c r="AJ41" s="886"/>
      <c r="AK41" s="887"/>
      <c r="AL41" s="263"/>
    </row>
    <row r="42" spans="1:38" ht="13.8" x14ac:dyDescent="0.25">
      <c r="A42" s="854"/>
      <c r="B42" s="854"/>
      <c r="C42" s="854"/>
      <c r="D42" s="854"/>
      <c r="E42" s="854"/>
      <c r="F42" s="854"/>
      <c r="G42" s="854"/>
      <c r="H42" s="854"/>
      <c r="I42" s="263"/>
      <c r="J42" s="263"/>
      <c r="K42" s="854"/>
      <c r="L42" s="854"/>
      <c r="M42" s="854"/>
      <c r="N42" s="854"/>
      <c r="O42" s="854"/>
      <c r="P42" s="854"/>
      <c r="Q42" s="854"/>
      <c r="R42" s="854"/>
      <c r="S42" s="854"/>
      <c r="T42" s="854"/>
      <c r="U42" s="854"/>
      <c r="V42" s="854"/>
      <c r="W42" s="854"/>
      <c r="X42" s="854"/>
      <c r="Y42" s="854"/>
      <c r="Z42" s="854"/>
      <c r="AA42" s="854"/>
      <c r="AB42" s="854"/>
      <c r="AC42" s="854"/>
      <c r="AD42" s="854"/>
      <c r="AE42" s="854"/>
      <c r="AF42" s="854"/>
      <c r="AG42" s="854"/>
      <c r="AH42" s="854"/>
      <c r="AI42" s="854"/>
      <c r="AJ42" s="854"/>
      <c r="AK42" s="854"/>
      <c r="AL42" s="263"/>
    </row>
    <row r="19164" ht="8.5500000000000007" customHeight="1" x14ac:dyDescent="0.2"/>
  </sheetData>
  <sheetProtection sheet="1" objects="1" scenarios="1"/>
  <protectedRanges>
    <protectedRange sqref="B35:AK41" name="Range14"/>
    <protectedRange sqref="K17:AE17" name="Range12"/>
    <protectedRange sqref="K11:AE11" name="Range10"/>
    <protectedRange sqref="K7:AE7" name="Range8"/>
    <protectedRange sqref="B35:AK41" name="Range7"/>
    <protectedRange sqref="B24:AK30" name="Range6"/>
    <protectedRange sqref="AA32" name="Range5"/>
    <protectedRange sqref="AA32" name="Range4"/>
    <protectedRange sqref="AA32" name="Range3"/>
    <protectedRange sqref="AA21:AK21" name="Range2"/>
    <protectedRange sqref="AF6:AK21" name="Range1"/>
    <protectedRange sqref="K9:AE9" name="Range9"/>
    <protectedRange sqref="K13:AE13" name="Range11"/>
    <protectedRange sqref="B24:AK30" name="Range13"/>
  </protectedRanges>
  <mergeCells count="155">
    <mergeCell ref="T42:U42"/>
    <mergeCell ref="V42:W42"/>
    <mergeCell ref="B34:AK34"/>
    <mergeCell ref="B35:AK41"/>
    <mergeCell ref="A42:B42"/>
    <mergeCell ref="C42:D42"/>
    <mergeCell ref="E42:F42"/>
    <mergeCell ref="G42:H42"/>
    <mergeCell ref="K42:L42"/>
    <mergeCell ref="M42:N42"/>
    <mergeCell ref="O42:P42"/>
    <mergeCell ref="Q42:S42"/>
    <mergeCell ref="AF42:AG42"/>
    <mergeCell ref="AH42:AI42"/>
    <mergeCell ref="AJ42:AK42"/>
    <mergeCell ref="X42:Y42"/>
    <mergeCell ref="Z42:AA42"/>
    <mergeCell ref="AB42:AC42"/>
    <mergeCell ref="AD42:AE42"/>
    <mergeCell ref="X22:Y22"/>
    <mergeCell ref="B23:AK23"/>
    <mergeCell ref="B24:AK30"/>
    <mergeCell ref="A31:B31"/>
    <mergeCell ref="B32:Z32"/>
    <mergeCell ref="AA32:AK32"/>
    <mergeCell ref="A33:B33"/>
    <mergeCell ref="C33:D33"/>
    <mergeCell ref="E33:F33"/>
    <mergeCell ref="G33:H33"/>
    <mergeCell ref="K33:L33"/>
    <mergeCell ref="Z33:AA33"/>
    <mergeCell ref="AB33:AC33"/>
    <mergeCell ref="AD33:AE33"/>
    <mergeCell ref="AF33:AG33"/>
    <mergeCell ref="AH33:AI33"/>
    <mergeCell ref="AJ33:AK33"/>
    <mergeCell ref="M33:N33"/>
    <mergeCell ref="O33:P33"/>
    <mergeCell ref="Q33:S33"/>
    <mergeCell ref="T33:U33"/>
    <mergeCell ref="V33:W33"/>
    <mergeCell ref="X33:Y33"/>
    <mergeCell ref="B21:Z21"/>
    <mergeCell ref="AA21:AK21"/>
    <mergeCell ref="A22:B22"/>
    <mergeCell ref="C22:D22"/>
    <mergeCell ref="E22:F22"/>
    <mergeCell ref="G22:H22"/>
    <mergeCell ref="K22:L22"/>
    <mergeCell ref="T20:U20"/>
    <mergeCell ref="V20:W20"/>
    <mergeCell ref="X20:Y20"/>
    <mergeCell ref="Z20:AA20"/>
    <mergeCell ref="AB20:AC20"/>
    <mergeCell ref="AD20:AE20"/>
    <mergeCell ref="Z22:AA22"/>
    <mergeCell ref="AB22:AC22"/>
    <mergeCell ref="AD22:AE22"/>
    <mergeCell ref="AF22:AG22"/>
    <mergeCell ref="AH22:AI22"/>
    <mergeCell ref="AJ22:AK22"/>
    <mergeCell ref="M22:N22"/>
    <mergeCell ref="O22:P22"/>
    <mergeCell ref="Q22:S22"/>
    <mergeCell ref="T22:U22"/>
    <mergeCell ref="V22:W22"/>
    <mergeCell ref="B19:Z19"/>
    <mergeCell ref="AA19:AK19"/>
    <mergeCell ref="A20:B20"/>
    <mergeCell ref="C20:D20"/>
    <mergeCell ref="E20:F20"/>
    <mergeCell ref="G20:H20"/>
    <mergeCell ref="K20:L20"/>
    <mergeCell ref="M20:N20"/>
    <mergeCell ref="O20:P20"/>
    <mergeCell ref="Q20:S20"/>
    <mergeCell ref="AF20:AG20"/>
    <mergeCell ref="AH20:AI20"/>
    <mergeCell ref="AJ20:AK20"/>
    <mergeCell ref="C17:J17"/>
    <mergeCell ref="K17:AE17"/>
    <mergeCell ref="AF17:AG17"/>
    <mergeCell ref="AH17:AI17"/>
    <mergeCell ref="AJ17:AK17"/>
    <mergeCell ref="A18:B18"/>
    <mergeCell ref="C18:D18"/>
    <mergeCell ref="E18:F18"/>
    <mergeCell ref="G18:H18"/>
    <mergeCell ref="K18:L18"/>
    <mergeCell ref="Z18:AA18"/>
    <mergeCell ref="AB18:AC18"/>
    <mergeCell ref="AD18:AE18"/>
    <mergeCell ref="AF18:AG18"/>
    <mergeCell ref="AH18:AI18"/>
    <mergeCell ref="AJ18:AK18"/>
    <mergeCell ref="M18:N18"/>
    <mergeCell ref="O18:P18"/>
    <mergeCell ref="Q18:S18"/>
    <mergeCell ref="T18:U18"/>
    <mergeCell ref="V18:W18"/>
    <mergeCell ref="X18:Y18"/>
    <mergeCell ref="C15:AE15"/>
    <mergeCell ref="AF15:AH15"/>
    <mergeCell ref="AI15:AK15"/>
    <mergeCell ref="C16:AE16"/>
    <mergeCell ref="AF16:AH16"/>
    <mergeCell ref="AI16:AK16"/>
    <mergeCell ref="Z14:AA14"/>
    <mergeCell ref="AB14:AC14"/>
    <mergeCell ref="AD14:AE14"/>
    <mergeCell ref="AF14:AG14"/>
    <mergeCell ref="AH14:AI14"/>
    <mergeCell ref="AJ14:AK14"/>
    <mergeCell ref="M14:N14"/>
    <mergeCell ref="O14:P14"/>
    <mergeCell ref="Q14:S14"/>
    <mergeCell ref="T14:U14"/>
    <mergeCell ref="V14:W14"/>
    <mergeCell ref="X14:Y14"/>
    <mergeCell ref="C13:J13"/>
    <mergeCell ref="K13:AE13"/>
    <mergeCell ref="AF13:AG13"/>
    <mergeCell ref="AH13:AI13"/>
    <mergeCell ref="AJ13:AK13"/>
    <mergeCell ref="A14:B14"/>
    <mergeCell ref="C14:D14"/>
    <mergeCell ref="E14:F14"/>
    <mergeCell ref="G14:H14"/>
    <mergeCell ref="K14:L14"/>
    <mergeCell ref="C11:J11"/>
    <mergeCell ref="K11:AE11"/>
    <mergeCell ref="AF11:AK11"/>
    <mergeCell ref="C12:AE12"/>
    <mergeCell ref="AF12:AH12"/>
    <mergeCell ref="AI12:AK12"/>
    <mergeCell ref="C9:J9"/>
    <mergeCell ref="K9:AE9"/>
    <mergeCell ref="AF9:AK9"/>
    <mergeCell ref="C10:AE10"/>
    <mergeCell ref="AF10:AH10"/>
    <mergeCell ref="AI10:AK10"/>
    <mergeCell ref="B2:AK2"/>
    <mergeCell ref="C7:J7"/>
    <mergeCell ref="K7:AE7"/>
    <mergeCell ref="AF7:AK7"/>
    <mergeCell ref="C8:AE8"/>
    <mergeCell ref="AF8:AH8"/>
    <mergeCell ref="AI8:AK8"/>
    <mergeCell ref="B3:AK3"/>
    <mergeCell ref="C5:AE5"/>
    <mergeCell ref="AF5:AH5"/>
    <mergeCell ref="AI5:AK5"/>
    <mergeCell ref="C6:AE6"/>
    <mergeCell ref="AF6:AH6"/>
    <mergeCell ref="AI6:AK6"/>
  </mergeCells>
  <conditionalFormatting sqref="B24:AK30">
    <cfRule type="expression" dxfId="87" priority="4">
      <formula>ISBLANK($B$24)</formula>
    </cfRule>
  </conditionalFormatting>
  <conditionalFormatting sqref="B35:AK41">
    <cfRule type="expression" dxfId="86" priority="3">
      <formula>ISBLANK($B$207)</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5" id="{F854A5D0-9745-44C2-BDDC-6C9A367D15CD}">
            <xm:f>NOT(Information!$G$12="Yes")</xm:f>
            <x14:dxf>
              <fill>
                <patternFill patternType="solid">
                  <bgColor theme="0" tint="-0.34998626667073579"/>
                </patternFill>
              </fill>
            </x14:dxf>
          </x14:cfRule>
          <xm:sqref>A32:AK41</xm:sqref>
        </x14:conditionalFormatting>
        <x14:conditionalFormatting xmlns:xm="http://schemas.microsoft.com/office/excel/2006/main">
          <x14:cfRule type="expression" priority="48" id="{A97DE68B-08BF-446B-B919-A88B2D0D5155}">
            <xm:f>IF(Information!$G$18&lt;DATE(2023,8,1),TRUE,FALSE)</xm:f>
            <x14:dxf>
              <fill>
                <patternFill patternType="solid">
                  <bgColor theme="0" tint="-0.34998626667073579"/>
                </patternFill>
              </fill>
            </x14:dxf>
          </x14:cfRule>
          <xm:sqref>A1:AL1048576</xm:sqref>
        </x14:conditionalFormatting>
        <x14:conditionalFormatting xmlns:xm="http://schemas.microsoft.com/office/excel/2006/main">
          <x14:cfRule type="expression" priority="24" id="{0525D8E2-79AB-40D6-9017-795C842C79FB}">
            <xm:f>$AA$19=Validations!$V$2</xm:f>
            <x14:dxf>
              <fill>
                <patternFill patternType="solid">
                  <bgColor rgb="FF00B050"/>
                </patternFill>
              </fill>
            </x14:dxf>
          </x14:cfRule>
          <x14:cfRule type="expression" priority="23" id="{A3DE8621-A5DB-426C-9ECE-7626DDB1A0AA}">
            <xm:f>$AA$19=Validations!$V$3</xm:f>
            <x14:dxf>
              <fill>
                <patternFill patternType="solid">
                  <bgColor rgb="FFFF0000"/>
                </patternFill>
              </fill>
            </x14:dxf>
          </x14:cfRule>
          <xm:sqref>AA19</xm:sqref>
        </x14:conditionalFormatting>
        <x14:conditionalFormatting xmlns:xm="http://schemas.microsoft.com/office/excel/2006/main">
          <x14:cfRule type="expression" priority="2" id="{C4968641-D5C7-467E-8F0D-C4ACFFBF4B51}">
            <xm:f>$AA$21=Validations!$U$4</xm:f>
            <x14:dxf>
              <fill>
                <patternFill patternType="solid">
                  <bgColor rgb="FFFFC000"/>
                </patternFill>
              </fill>
            </x14:dxf>
          </x14:cfRule>
          <x14:cfRule type="expression" priority="21" id="{E5DA34B3-59AC-4B83-9D5F-B94BB00479DB}">
            <xm:f>$AA$21=Validations!$U$3</xm:f>
            <x14:dxf>
              <fill>
                <patternFill patternType="solid">
                  <bgColor rgb="FFFF0000"/>
                </patternFill>
              </fill>
            </x14:dxf>
          </x14:cfRule>
          <x14:cfRule type="expression" priority="22" id="{9F0860F7-B666-4B0A-ACA1-BA3FA204F5F0}">
            <xm:f>$AA$21=Validations!$U$2</xm:f>
            <x14:dxf>
              <fill>
                <patternFill patternType="solid">
                  <bgColor rgb="FF00B050"/>
                </patternFill>
              </fill>
            </x14:dxf>
          </x14:cfRule>
          <xm:sqref>AA21</xm:sqref>
        </x14:conditionalFormatting>
        <x14:conditionalFormatting xmlns:xm="http://schemas.microsoft.com/office/excel/2006/main">
          <x14:cfRule type="expression" priority="1" id="{3994EE25-AA90-4A0B-9300-1C5AA7B65336}">
            <xm:f>$AA$32=Validations!$U$4</xm:f>
            <x14:dxf>
              <fill>
                <patternFill patternType="solid">
                  <bgColor rgb="FFFFC000"/>
                </patternFill>
              </fill>
            </x14:dxf>
          </x14:cfRule>
          <x14:cfRule type="expression" priority="19" id="{4CB86870-BC11-4DB9-8FBD-04762F8B8C7C}">
            <xm:f>$AA$32=Validations!$U$3</xm:f>
            <x14:dxf>
              <fill>
                <patternFill patternType="solid">
                  <bgColor rgb="FFFF0000"/>
                </patternFill>
              </fill>
            </x14:dxf>
          </x14:cfRule>
          <x14:cfRule type="expression" priority="20" id="{001A5C59-6928-405C-847F-C81414F6A22F}">
            <xm:f>$AA$32=Validations!$U$2</xm:f>
            <x14:dxf>
              <fill>
                <patternFill patternType="solid">
                  <bgColor rgb="FF00B050"/>
                </patternFill>
              </fill>
            </x14:dxf>
          </x14:cfRule>
          <xm:sqref>AA32</xm:sqref>
        </x14:conditionalFormatting>
        <x14:conditionalFormatting xmlns:xm="http://schemas.microsoft.com/office/excel/2006/main">
          <x14:cfRule type="expression" priority="47" id="{5818447D-CF3A-41D8-8DB9-A84C8CA95FB9}">
            <xm:f>$AF$6=Validations!$B$3</xm:f>
            <x14:dxf>
              <fill>
                <patternFill patternType="solid">
                  <bgColor rgb="FF00B050"/>
                </patternFill>
              </fill>
            </x14:dxf>
          </x14:cfRule>
          <x14:cfRule type="expression" priority="46" id="{CE250F04-DED5-43E3-90B7-38F802F4A97B}">
            <xm:f>$AF$6=Validations!$B$2</xm:f>
            <x14:dxf>
              <fill>
                <patternFill patternType="solid">
                  <bgColor rgb="FFFF0000"/>
                </patternFill>
              </fill>
            </x14:dxf>
          </x14:cfRule>
          <xm:sqref>AF6</xm:sqref>
        </x14:conditionalFormatting>
        <x14:conditionalFormatting xmlns:xm="http://schemas.microsoft.com/office/excel/2006/main">
          <x14:cfRule type="expression" priority="45" id="{4A5A0A56-1AA8-460B-A3F4-9CC9D6EFC9A2}">
            <xm:f>$AF$8=Validations!$B$3</xm:f>
            <x14:dxf>
              <fill>
                <patternFill patternType="solid">
                  <bgColor rgb="FF00B050"/>
                </patternFill>
              </fill>
            </x14:dxf>
          </x14:cfRule>
          <x14:cfRule type="expression" priority="44" id="{9572B319-5157-46C1-ABE6-C2AF81B2BADE}">
            <xm:f>$AF$8=Validations!$B$2</xm:f>
            <x14:dxf>
              <fill>
                <patternFill patternType="solid">
                  <bgColor rgb="FFFF0000"/>
                </patternFill>
              </fill>
            </x14:dxf>
          </x14:cfRule>
          <xm:sqref>AF8</xm:sqref>
        </x14:conditionalFormatting>
        <x14:conditionalFormatting xmlns:xm="http://schemas.microsoft.com/office/excel/2006/main">
          <x14:cfRule type="expression" priority="43" id="{54C6B939-CD6D-4759-ADC8-DD3692ED1503}">
            <xm:f>$AF$10=Validations!$B$3</xm:f>
            <x14:dxf>
              <fill>
                <patternFill patternType="solid">
                  <bgColor rgb="FF00B050"/>
                </patternFill>
              </fill>
            </x14:dxf>
          </x14:cfRule>
          <x14:cfRule type="expression" priority="42" id="{7C7E54FA-2B13-4329-A59A-37BD24FA19EE}">
            <xm:f>$AF$10=Validations!$B$2</xm:f>
            <x14:dxf>
              <fill>
                <patternFill patternType="solid">
                  <bgColor rgb="FFFF0000"/>
                </patternFill>
              </fill>
            </x14:dxf>
          </x14:cfRule>
          <xm:sqref>AF10</xm:sqref>
        </x14:conditionalFormatting>
        <x14:conditionalFormatting xmlns:xm="http://schemas.microsoft.com/office/excel/2006/main">
          <x14:cfRule type="expression" priority="35" id="{9955AA6E-5D08-46A0-86B6-F954F6023E46}">
            <xm:f>$AF$12=Validations!$B$3</xm:f>
            <x14:dxf>
              <fill>
                <patternFill patternType="solid">
                  <bgColor rgb="FF00B050"/>
                </patternFill>
              </fill>
            </x14:dxf>
          </x14:cfRule>
          <x14:cfRule type="expression" priority="34" id="{116B04B0-B537-41C8-AF5B-BDB1F6ED54A0}">
            <xm:f>$AF$12=Validations!$B$2</xm:f>
            <x14:dxf>
              <fill>
                <patternFill patternType="solid">
                  <bgColor rgb="FFFF0000"/>
                </patternFill>
              </fill>
            </x14:dxf>
          </x14:cfRule>
          <xm:sqref>AF12</xm:sqref>
        </x14:conditionalFormatting>
        <x14:conditionalFormatting xmlns:xm="http://schemas.microsoft.com/office/excel/2006/main">
          <x14:cfRule type="expression" priority="33" id="{3E8F7049-8AC9-4A6C-96AC-B44099499F9A}">
            <xm:f>$AF$16=Validations!$B$2</xm:f>
            <x14:dxf>
              <fill>
                <patternFill patternType="solid">
                  <bgColor rgb="FFFF0000"/>
                </patternFill>
              </fill>
            </x14:dxf>
          </x14:cfRule>
          <x14:cfRule type="expression" priority="32" id="{716333C5-79A8-43A9-B48C-2E8096B4745F}">
            <xm:f>$AF$16=Validations!$B$3</xm:f>
            <x14:dxf>
              <fill>
                <patternFill patternType="solid">
                  <bgColor rgb="FF00B050"/>
                </patternFill>
              </fill>
            </x14:dxf>
          </x14:cfRule>
          <xm:sqref>AF16</xm:sqref>
        </x14:conditionalFormatting>
        <x14:conditionalFormatting xmlns:xm="http://schemas.microsoft.com/office/excel/2006/main">
          <x14:cfRule type="expression" priority="18" id="{C2BF318A-36AE-405F-BF40-27B7EAB5FFE5}">
            <xm:f>NOT(Information!$G$12="Yes")</xm:f>
            <x14:dxf>
              <fill>
                <patternFill patternType="solid">
                  <bgColor theme="0" tint="-0.34998626667073579"/>
                </patternFill>
              </fill>
            </x14:dxf>
          </x14:cfRule>
          <x14:cfRule type="expression" priority="40" id="{9E8C1D32-93D2-4EBC-9049-1B53F2889488}">
            <xm:f>$AI$6=Validations!$B$2</xm:f>
            <x14:dxf>
              <fill>
                <patternFill patternType="solid">
                  <bgColor rgb="FFFF0000"/>
                </patternFill>
              </fill>
            </x14:dxf>
          </x14:cfRule>
          <x14:cfRule type="expression" priority="41" id="{70483C28-A423-4BAC-864A-EDA422358252}">
            <xm:f>$AI$6=Validations!$B$3</xm:f>
            <x14:dxf>
              <fill>
                <patternFill patternType="solid">
                  <bgColor rgb="FF00B050"/>
                </patternFill>
              </fill>
            </x14:dxf>
          </x14:cfRule>
          <xm:sqref>AI6</xm:sqref>
        </x14:conditionalFormatting>
        <x14:conditionalFormatting xmlns:xm="http://schemas.microsoft.com/office/excel/2006/main">
          <x14:cfRule type="expression" priority="16" id="{1C62D763-1D62-4506-825D-8D2439E445A4}">
            <xm:f>$AI$6=Validations!$B$2</xm:f>
            <x14:dxf>
              <fill>
                <patternFill patternType="solid">
                  <bgColor rgb="FFFF0000"/>
                </patternFill>
              </fill>
            </x14:dxf>
          </x14:cfRule>
          <x14:cfRule type="expression" priority="15" id="{4E97EDA9-4047-4AF9-BEEB-D4B52096EAC2}">
            <xm:f>NOT(Information!$G$12="Yes")</xm:f>
            <x14:dxf>
              <fill>
                <patternFill patternType="solid">
                  <bgColor theme="0" tint="-0.34998626667073579"/>
                </patternFill>
              </fill>
            </x14:dxf>
          </x14:cfRule>
          <x14:cfRule type="expression" priority="39" id="{74A9AA43-37F6-409E-8ACB-6A9BDE48AAED}">
            <xm:f>$AI$8=Validations!$B$3</xm:f>
            <x14:dxf>
              <fill>
                <patternFill patternType="solid">
                  <bgColor rgb="FF00B050"/>
                </patternFill>
              </fill>
            </x14:dxf>
          </x14:cfRule>
          <x14:cfRule type="expression" priority="17" id="{69A3565F-4398-4ED3-81D7-1F5021064CD3}">
            <xm:f>$AI$6=Validations!$B$3</xm:f>
            <x14:dxf>
              <fill>
                <patternFill patternType="solid">
                  <bgColor rgb="FF00B050"/>
                </patternFill>
              </fill>
            </x14:dxf>
          </x14:cfRule>
          <x14:cfRule type="expression" priority="38" id="{847211DB-6E01-4E65-9337-F9EFDE481003}">
            <xm:f>$AI$8=Validations!$B$2</xm:f>
            <x14:dxf>
              <fill>
                <patternFill patternType="solid">
                  <bgColor rgb="FFFF0000"/>
                </patternFill>
              </fill>
            </x14:dxf>
          </x14:cfRule>
          <xm:sqref>AI8</xm:sqref>
        </x14:conditionalFormatting>
        <x14:conditionalFormatting xmlns:xm="http://schemas.microsoft.com/office/excel/2006/main">
          <x14:cfRule type="expression" priority="14" id="{939FB924-9133-46FE-9B33-731624137824}">
            <xm:f>$AI$6=Validations!$B$3</xm:f>
            <x14:dxf>
              <fill>
                <patternFill patternType="solid">
                  <bgColor rgb="FF00B050"/>
                </patternFill>
              </fill>
            </x14:dxf>
          </x14:cfRule>
          <x14:cfRule type="expression" priority="13" id="{0C94DDD1-5E2D-4827-855A-11AD405A7199}">
            <xm:f>$AI$6=Validations!$B$2</xm:f>
            <x14:dxf>
              <fill>
                <patternFill patternType="solid">
                  <bgColor rgb="FFFF0000"/>
                </patternFill>
              </fill>
            </x14:dxf>
          </x14:cfRule>
          <x14:cfRule type="expression" priority="36" id="{3362D906-B826-474B-B130-CA533C72F8F9}">
            <xm:f>$AI$10=Validations!$B$2</xm:f>
            <x14:dxf>
              <fill>
                <patternFill patternType="solid">
                  <bgColor rgb="FFFF0000"/>
                </patternFill>
              </fill>
            </x14:dxf>
          </x14:cfRule>
          <x14:cfRule type="expression" priority="37" id="{8D48FC5A-E953-44A5-B732-C0A23C2DDF5A}">
            <xm:f>$AI$10=Validations!$B$3</xm:f>
            <x14:dxf>
              <fill>
                <patternFill patternType="solid">
                  <bgColor rgb="FF00B050"/>
                </patternFill>
              </fill>
            </x14:dxf>
          </x14:cfRule>
          <x14:cfRule type="expression" priority="12" id="{44B98D9A-9560-4906-9C73-2AE3EE9E8FBF}">
            <xm:f>NOT(Information!$G$12="Yes")</xm:f>
            <x14:dxf>
              <fill>
                <patternFill patternType="solid">
                  <bgColor theme="0" tint="-0.34998626667073579"/>
                </patternFill>
              </fill>
            </x14:dxf>
          </x14:cfRule>
          <xm:sqref>AI10</xm:sqref>
        </x14:conditionalFormatting>
        <x14:conditionalFormatting xmlns:xm="http://schemas.microsoft.com/office/excel/2006/main">
          <x14:cfRule type="expression" priority="27" id="{39C26525-B888-442C-8C46-A8DE5D0B468C}">
            <xm:f>$AI$12=Validations!$B$3</xm:f>
            <x14:dxf>
              <fill>
                <patternFill patternType="solid">
                  <bgColor rgb="FF00B050"/>
                </patternFill>
              </fill>
            </x14:dxf>
          </x14:cfRule>
          <x14:cfRule type="expression" priority="26" id="{DFB8CF4B-D1DE-4E6B-A657-F18C18A87BCE}">
            <xm:f>$AI$12=Validations!$B$2</xm:f>
            <x14:dxf>
              <fill>
                <patternFill patternType="solid">
                  <bgColor rgb="FFFF0000"/>
                </patternFill>
              </fill>
            </x14:dxf>
          </x14:cfRule>
          <x14:cfRule type="expression" priority="11" id="{1B6A4318-2409-48CB-A261-3862DBD17C7F}">
            <xm:f>$AI$6=Validations!$B$3</xm:f>
            <x14:dxf>
              <fill>
                <patternFill patternType="solid">
                  <bgColor rgb="FF00B050"/>
                </patternFill>
              </fill>
            </x14:dxf>
          </x14:cfRule>
          <x14:cfRule type="expression" priority="10" id="{75D55482-1F0F-4058-8BE7-51893D347443}">
            <xm:f>$AI$6=Validations!$B$2</xm:f>
            <x14:dxf>
              <fill>
                <patternFill patternType="solid">
                  <bgColor rgb="FFFF0000"/>
                </patternFill>
              </fill>
            </x14:dxf>
          </x14:cfRule>
          <x14:cfRule type="expression" priority="9" id="{26ED90A1-3F79-4ABE-A7B9-F84A9676F390}">
            <xm:f>NOT(Information!$G$12="Yes")</xm:f>
            <x14:dxf>
              <fill>
                <patternFill patternType="solid">
                  <bgColor theme="0" tint="-0.34998626667073579"/>
                </patternFill>
              </fill>
            </x14:dxf>
          </x14:cfRule>
          <xm:sqref>AI12</xm:sqref>
        </x14:conditionalFormatting>
        <x14:conditionalFormatting xmlns:xm="http://schemas.microsoft.com/office/excel/2006/main">
          <x14:cfRule type="expression" priority="28" id="{E49CF46C-B0D2-4B38-B18E-0097E07A8544}">
            <xm:f>$AI$16=Validations!$B$3</xm:f>
            <x14:dxf>
              <fill>
                <patternFill patternType="solid">
                  <bgColor rgb="FF00B050"/>
                </patternFill>
              </fill>
            </x14:dxf>
          </x14:cfRule>
          <x14:cfRule type="expression" priority="29" id="{B22CBA0D-DD22-4C39-86B8-54361850835C}">
            <xm:f>$AI$16=Validations!$B$2</xm:f>
            <x14:dxf>
              <fill>
                <patternFill patternType="solid">
                  <bgColor rgb="FFFF0000"/>
                </patternFill>
              </fill>
            </x14:dxf>
          </x14:cfRule>
          <x14:cfRule type="expression" priority="6" id="{A6BDDC2A-6366-4D4D-8B7E-3107AEE000D8}">
            <xm:f>NOT(Information!$G$12="Yes")</xm:f>
            <x14:dxf>
              <fill>
                <patternFill patternType="solid">
                  <bgColor theme="0" tint="-0.34998626667073579"/>
                </patternFill>
              </fill>
            </x14:dxf>
          </x14:cfRule>
          <x14:cfRule type="expression" priority="8" id="{DBF9D2C5-D3B0-4A9C-B7D6-8FB2435FF6E8}">
            <xm:f>$AI$6=Validations!$B$3</xm:f>
            <x14:dxf>
              <fill>
                <patternFill patternType="solid">
                  <bgColor rgb="FF00B050"/>
                </patternFill>
              </fill>
            </x14:dxf>
          </x14:cfRule>
          <x14:cfRule type="expression" priority="7" id="{12746261-A061-443D-BD81-0CC28916BDF3}">
            <xm:f>$AI$6=Validations!$B$2</xm:f>
            <x14:dxf>
              <fill>
                <patternFill patternType="solid">
                  <bgColor rgb="FFFF0000"/>
                </patternFill>
              </fill>
            </x14:dxf>
          </x14:cfRule>
          <xm:sqref>AI16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9320C75-A871-4483-83A4-FB1A188B2F66}">
          <x14:formula1>
            <xm:f>Validations!$B$2:$B$3</xm:f>
          </x14:formula1>
          <xm:sqref>AF8:AK8 AF6:AK6 AF10:AK10 AF12:AK12 AF16:AK16</xm:sqref>
        </x14:dataValidation>
        <x14:dataValidation type="list" allowBlank="1" showInputMessage="1" showErrorMessage="1" xr:uid="{582A3AAD-A3A1-49FC-82A4-F18216BCA43E}">
          <x14:formula1>
            <xm:f>Validations!$U$2:$U$4</xm:f>
          </x14:formula1>
          <xm:sqref>AA32:AK32 AA21:AK21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FD188"/>
  <sheetViews>
    <sheetView showGridLines="0" showZeros="0" zoomScale="80" zoomScaleNormal="80" workbookViewId="0">
      <pane ySplit="2" topLeftCell="A3" activePane="bottomLeft" state="frozen"/>
      <selection activeCell="G176" sqref="G176:AB176"/>
      <selection pane="bottomLeft" activeCell="B34" sqref="B34:AK36"/>
    </sheetView>
  </sheetViews>
  <sheetFormatPr defaultColWidth="0" defaultRowHeight="13.8" zeroHeight="1" x14ac:dyDescent="0.25"/>
  <cols>
    <col min="1" max="1" width="3.36328125" style="4" customWidth="1"/>
    <col min="2" max="2" width="4.36328125" style="4" customWidth="1"/>
    <col min="3" max="3" width="5.26953125" style="4" customWidth="1"/>
    <col min="4" max="5" width="3.36328125" style="4" customWidth="1"/>
    <col min="6" max="6" width="5" style="4" customWidth="1"/>
    <col min="7" max="7" width="5.81640625" style="4" customWidth="1"/>
    <col min="8" max="8" width="2.7265625" style="4" customWidth="1"/>
    <col min="9" max="9" width="6.453125" style="4" customWidth="1"/>
    <col min="10" max="10" width="6" style="4" customWidth="1"/>
    <col min="11" max="16" width="3.36328125" style="4" customWidth="1"/>
    <col min="17" max="17" width="2.26953125" style="4" customWidth="1"/>
    <col min="18" max="38" width="3.36328125" style="4" customWidth="1"/>
    <col min="39" max="52" width="3.36328125" style="4" hidden="1" customWidth="1"/>
    <col min="53" max="16383" width="9.26953125" style="4" hidden="1"/>
    <col min="16384" max="16384" width="125.81640625" style="4" hidden="1" customWidth="1"/>
  </cols>
  <sheetData>
    <row r="1" spans="2:37 16384:16384" s="3" customFormat="1" ht="19.8" x14ac:dyDescent="0.3">
      <c r="B1" s="1" t="s">
        <v>253</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2:37 16384:16384" ht="16.2" x14ac:dyDescent="0.3">
      <c r="B2" s="615"/>
      <c r="C2" s="615"/>
      <c r="D2" s="615"/>
      <c r="E2" s="615"/>
      <c r="F2" s="615"/>
      <c r="G2" s="615"/>
      <c r="H2" s="615"/>
      <c r="I2" s="615"/>
      <c r="J2" s="615"/>
      <c r="K2" s="615"/>
      <c r="L2" s="615"/>
      <c r="M2" s="615"/>
      <c r="N2" s="615"/>
      <c r="O2" s="615"/>
      <c r="P2" s="615"/>
      <c r="Q2" s="615"/>
      <c r="R2" s="615"/>
      <c r="S2" s="615"/>
      <c r="T2" s="615"/>
      <c r="U2" s="615"/>
      <c r="V2" s="615"/>
      <c r="W2" s="615"/>
      <c r="X2" s="615"/>
      <c r="Y2" s="615"/>
      <c r="Z2" s="615"/>
      <c r="AA2" s="615"/>
      <c r="AB2" s="615"/>
      <c r="AC2" s="615"/>
      <c r="AD2" s="615"/>
      <c r="AE2" s="615"/>
      <c r="AF2" s="615"/>
      <c r="AG2" s="615"/>
      <c r="AH2" s="615"/>
      <c r="AI2" s="615"/>
      <c r="AJ2" s="615"/>
      <c r="AK2" s="615"/>
    </row>
    <row r="3" spans="2:37 16384:16384" ht="30" customHeight="1" x14ac:dyDescent="0.35">
      <c r="B3" s="619" t="s">
        <v>254</v>
      </c>
      <c r="C3" s="620"/>
      <c r="D3" s="620"/>
      <c r="E3" s="620"/>
      <c r="F3" s="620"/>
      <c r="G3" s="620"/>
      <c r="H3" s="620"/>
      <c r="I3" s="620"/>
      <c r="J3" s="620"/>
      <c r="K3" s="620"/>
      <c r="L3" s="620"/>
      <c r="M3" s="620"/>
      <c r="N3" s="620"/>
      <c r="O3" s="620"/>
      <c r="P3" s="620"/>
      <c r="Q3" s="620"/>
      <c r="R3" s="620"/>
      <c r="S3" s="620"/>
      <c r="T3" s="620"/>
      <c r="U3" s="620"/>
      <c r="V3" s="620"/>
      <c r="W3" s="620"/>
      <c r="X3" s="620"/>
      <c r="Y3" s="620"/>
      <c r="Z3" s="620"/>
      <c r="AA3" s="620"/>
      <c r="AB3" s="620"/>
      <c r="AC3" s="620"/>
      <c r="AD3" s="620"/>
      <c r="AE3" s="621"/>
      <c r="AF3" s="621"/>
      <c r="AG3" s="621"/>
      <c r="AH3" s="621"/>
      <c r="AI3" s="621"/>
      <c r="AJ3" s="621"/>
      <c r="AK3" s="621"/>
    </row>
    <row r="4" spans="2:37 16384:16384" ht="30" customHeight="1" thickBot="1" x14ac:dyDescent="0.3">
      <c r="B4" s="79"/>
      <c r="C4" s="80"/>
      <c r="D4" s="80"/>
      <c r="E4" s="80"/>
      <c r="F4" s="80"/>
      <c r="G4" s="80"/>
      <c r="H4" s="80"/>
      <c r="I4" s="80"/>
      <c r="J4" s="80"/>
      <c r="K4" s="81"/>
      <c r="L4" s="81"/>
      <c r="M4" s="81"/>
      <c r="N4" s="81"/>
      <c r="O4" s="81"/>
      <c r="P4" s="81"/>
      <c r="Q4" s="81"/>
      <c r="R4" s="81"/>
      <c r="S4" s="81"/>
      <c r="T4" s="81"/>
      <c r="U4" s="81"/>
      <c r="V4" s="82"/>
      <c r="W4" s="82"/>
      <c r="X4" s="82"/>
      <c r="Y4" s="82"/>
      <c r="Z4" s="82"/>
      <c r="AA4" s="82"/>
      <c r="AB4" s="82"/>
      <c r="AC4" s="82"/>
      <c r="AD4" s="82"/>
      <c r="AE4" s="82"/>
      <c r="AF4" s="82"/>
      <c r="AG4" s="82"/>
      <c r="AH4" s="82"/>
      <c r="AI4" s="82"/>
      <c r="AJ4" s="82"/>
      <c r="AK4" s="82"/>
    </row>
    <row r="5" spans="2:37 16384:16384" ht="41.25" customHeight="1" x14ac:dyDescent="0.25">
      <c r="B5" s="914" t="s">
        <v>255</v>
      </c>
      <c r="C5" s="915"/>
      <c r="D5" s="915"/>
      <c r="E5" s="915"/>
      <c r="F5" s="915"/>
      <c r="G5" s="915"/>
      <c r="H5" s="915"/>
      <c r="I5" s="915"/>
      <c r="J5" s="915"/>
      <c r="K5" s="899">
        <f>IF(AND(Information!G12="Yes",ISBLANK(Information!Y224)),"",IF(AND(Information!G12="Yes",NOT(ISBLANK(Information!Y224))),Information!Y224,Information!Y211))</f>
        <v>0</v>
      </c>
      <c r="L5" s="927"/>
      <c r="M5" s="927"/>
      <c r="N5" s="927"/>
      <c r="O5" s="927"/>
      <c r="P5" s="927"/>
      <c r="Q5" s="927"/>
      <c r="R5" s="927"/>
      <c r="S5" s="927"/>
      <c r="T5" s="927"/>
      <c r="U5" s="927"/>
      <c r="V5" s="927"/>
      <c r="W5" s="928"/>
      <c r="X5" s="923"/>
      <c r="Y5" s="924"/>
      <c r="Z5" s="924"/>
      <c r="AA5" s="924"/>
      <c r="AB5" s="924"/>
      <c r="AC5" s="924"/>
      <c r="AD5" s="924"/>
      <c r="AE5" s="924"/>
      <c r="AF5" s="924"/>
      <c r="AG5" s="924"/>
      <c r="AH5" s="924"/>
      <c r="AI5" s="924"/>
      <c r="AJ5" s="924"/>
      <c r="AK5" s="924"/>
    </row>
    <row r="6" spans="2:37 16384:16384" ht="30" customHeight="1" thickTop="1" thickBot="1" x14ac:dyDescent="0.3">
      <c r="B6" s="929" t="s">
        <v>256</v>
      </c>
      <c r="C6" s="930"/>
      <c r="D6" s="930"/>
      <c r="E6" s="930"/>
      <c r="F6" s="930"/>
      <c r="G6" s="930"/>
      <c r="H6" s="930"/>
      <c r="I6" s="930"/>
      <c r="J6" s="931"/>
      <c r="K6" s="932">
        <f>IF(Information!Y224=Validations!Q7,"N/A",IF(AND(ISBLANK(Information!Y224),Information!Y211=Validations!Q7),"N/A",IF(AND(Information!G12="Yes",ISBLANK(Suitability!AA31)),"",IF(AND(Information!G12="Yes",NOT(ISBLANK(Suitability!AA31))),Suitability!AA31,Suitability!AA20))))</f>
        <v>0</v>
      </c>
      <c r="L6" s="930"/>
      <c r="M6" s="930"/>
      <c r="N6" s="930"/>
      <c r="O6" s="930"/>
      <c r="P6" s="930"/>
      <c r="Q6" s="930"/>
      <c r="R6" s="930"/>
      <c r="S6" s="930"/>
      <c r="T6" s="930"/>
      <c r="U6" s="930"/>
      <c r="V6" s="930"/>
      <c r="W6" s="931"/>
      <c r="X6" s="925"/>
      <c r="Y6" s="926"/>
      <c r="Z6" s="926"/>
      <c r="AA6" s="926"/>
      <c r="AB6" s="926"/>
      <c r="AC6" s="926"/>
      <c r="AD6" s="926"/>
      <c r="AE6" s="926"/>
      <c r="AF6" s="926"/>
      <c r="AG6" s="926"/>
      <c r="AH6" s="926"/>
      <c r="AI6" s="926"/>
      <c r="AJ6" s="926"/>
      <c r="AK6" s="926"/>
    </row>
    <row r="7" spans="2:37 16384:16384" ht="30" customHeight="1" x14ac:dyDescent="0.25">
      <c r="B7" s="929" t="s">
        <v>257</v>
      </c>
      <c r="C7" s="930"/>
      <c r="D7" s="930"/>
      <c r="E7" s="930"/>
      <c r="F7" s="930"/>
      <c r="G7" s="930"/>
      <c r="H7" s="930"/>
      <c r="I7" s="930"/>
      <c r="J7" s="931"/>
      <c r="K7" s="932" t="str">
        <f>IF(NOT(Information!G22="Yes"),"N/A",IF(AND(Information!G12="Yes",ISBLANK('Insistent client'!AA48)),"",IF(AND(Information!G12="Yes",NOT(ISBLANK('Insistent client'!AA48))),'Insistent client'!AA48,'Insistent client'!AA37)))</f>
        <v>N/A</v>
      </c>
      <c r="L7" s="930"/>
      <c r="M7" s="930"/>
      <c r="N7" s="930"/>
      <c r="O7" s="930"/>
      <c r="P7" s="930"/>
      <c r="Q7" s="930"/>
      <c r="R7" s="930"/>
      <c r="S7" s="930"/>
      <c r="T7" s="930"/>
      <c r="U7" s="930"/>
      <c r="V7" s="930"/>
      <c r="W7" s="931"/>
      <c r="X7" s="925"/>
      <c r="Y7" s="926"/>
      <c r="Z7" s="926"/>
      <c r="AA7" s="926"/>
      <c r="AB7" s="926"/>
      <c r="AC7" s="926"/>
      <c r="AD7" s="926"/>
      <c r="AE7" s="926"/>
      <c r="AF7" s="926"/>
      <c r="AG7" s="926"/>
      <c r="AH7" s="926"/>
      <c r="AI7" s="926"/>
      <c r="AJ7" s="926"/>
      <c r="AK7" s="926"/>
    </row>
    <row r="8" spans="2:37 16384:16384" ht="30" customHeight="1" x14ac:dyDescent="0.25">
      <c r="B8" s="896" t="s">
        <v>207</v>
      </c>
      <c r="C8" s="897"/>
      <c r="D8" s="897"/>
      <c r="E8" s="897"/>
      <c r="F8" s="897"/>
      <c r="G8" s="897"/>
      <c r="H8" s="897"/>
      <c r="I8" s="897"/>
      <c r="J8" s="898"/>
      <c r="K8" s="899" t="str">
        <f>IF(Information!G18&lt;DATE(2023,8,1),"N/A",IF(Information!G12="Yes",'Consumer Duty'!AA32,'Consumer Duty'!AA21))</f>
        <v>N/A</v>
      </c>
      <c r="L8" s="900"/>
      <c r="M8" s="900"/>
      <c r="N8" s="900"/>
      <c r="O8" s="900"/>
      <c r="P8" s="900"/>
      <c r="Q8" s="900"/>
      <c r="R8" s="900"/>
      <c r="S8" s="900"/>
      <c r="T8" s="900"/>
      <c r="U8" s="900"/>
      <c r="V8" s="900"/>
      <c r="W8" s="901"/>
      <c r="X8" s="292"/>
      <c r="Y8" s="293"/>
      <c r="Z8" s="293"/>
      <c r="AA8" s="293"/>
      <c r="AB8" s="293"/>
      <c r="AC8" s="293"/>
      <c r="AD8" s="293"/>
      <c r="AE8" s="293"/>
      <c r="AF8" s="293"/>
      <c r="AG8" s="293"/>
      <c r="AH8" s="293"/>
      <c r="AI8" s="293"/>
      <c r="AJ8" s="293"/>
      <c r="AK8" s="293"/>
    </row>
    <row r="9" spans="2:37 16384:16384" ht="30" customHeight="1" x14ac:dyDescent="0.25">
      <c r="B9" s="929" t="s">
        <v>258</v>
      </c>
      <c r="C9" s="930"/>
      <c r="D9" s="930"/>
      <c r="E9" s="930"/>
      <c r="F9" s="930"/>
      <c r="G9" s="930"/>
      <c r="H9" s="930"/>
      <c r="I9" s="930"/>
      <c r="J9" s="931"/>
      <c r="K9" s="899">
        <f>IF(AND(Information!G12="Yes",ISBLANK(Disclosure!AA85)),"",IF(AND(Information!G12="Yes",NOT(ISBLANK(Disclosure!AA85))),Disclosure!AA85,Disclosure!AA74))</f>
        <v>0</v>
      </c>
      <c r="L9" s="900"/>
      <c r="M9" s="900"/>
      <c r="N9" s="900"/>
      <c r="O9" s="900"/>
      <c r="P9" s="900"/>
      <c r="Q9" s="900"/>
      <c r="R9" s="900"/>
      <c r="S9" s="900"/>
      <c r="T9" s="900"/>
      <c r="U9" s="900"/>
      <c r="V9" s="900"/>
      <c r="W9" s="901"/>
      <c r="X9" s="925"/>
      <c r="Y9" s="926"/>
      <c r="Z9" s="926"/>
      <c r="AA9" s="926"/>
      <c r="AB9" s="926"/>
      <c r="AC9" s="926"/>
      <c r="AD9" s="926"/>
      <c r="AE9" s="926"/>
      <c r="AF9" s="926"/>
      <c r="AG9" s="926"/>
      <c r="AH9" s="926"/>
      <c r="AI9" s="926"/>
      <c r="AJ9" s="926"/>
      <c r="AK9" s="926"/>
    </row>
    <row r="10" spans="2:37 16384:16384" ht="37.5" customHeight="1" x14ac:dyDescent="0.25">
      <c r="B10" s="83"/>
      <c r="C10" s="84"/>
      <c r="D10" s="84"/>
      <c r="E10" s="84"/>
      <c r="F10" s="84"/>
      <c r="G10" s="84"/>
      <c r="H10" s="84"/>
      <c r="I10" s="84"/>
      <c r="J10" s="84"/>
      <c r="K10" s="85"/>
      <c r="L10" s="86"/>
      <c r="M10" s="86"/>
      <c r="N10" s="86"/>
      <c r="O10" s="86"/>
      <c r="P10" s="86"/>
      <c r="Q10" s="86"/>
      <c r="R10" s="86"/>
      <c r="S10" s="86"/>
      <c r="T10" s="86"/>
      <c r="U10" s="86"/>
      <c r="V10" s="84"/>
      <c r="W10" s="84"/>
      <c r="X10" s="87"/>
      <c r="Y10" s="87"/>
      <c r="Z10" s="87"/>
      <c r="AA10" s="87"/>
      <c r="AB10" s="87"/>
      <c r="AC10" s="87"/>
      <c r="AD10" s="87"/>
      <c r="AE10" s="87"/>
      <c r="AF10" s="87"/>
      <c r="AG10" s="87"/>
      <c r="AH10" s="87"/>
      <c r="AI10" s="87"/>
      <c r="AJ10" s="87"/>
      <c r="AK10" s="87"/>
    </row>
    <row r="11" spans="2:37 16384:16384" ht="30" customHeight="1" x14ac:dyDescent="0.35">
      <c r="B11" s="619" t="s">
        <v>259</v>
      </c>
      <c r="C11" s="620"/>
      <c r="D11" s="620"/>
      <c r="E11" s="620"/>
      <c r="F11" s="620"/>
      <c r="G11" s="620"/>
      <c r="H11" s="620"/>
      <c r="I11" s="620"/>
      <c r="J11" s="620"/>
      <c r="K11" s="620"/>
      <c r="L11" s="620"/>
      <c r="M11" s="620"/>
      <c r="N11" s="620"/>
      <c r="O11" s="620"/>
      <c r="P11" s="620"/>
      <c r="Q11" s="620"/>
      <c r="R11" s="620"/>
      <c r="S11" s="620"/>
      <c r="T11" s="620"/>
      <c r="U11" s="620"/>
      <c r="V11" s="620"/>
      <c r="W11" s="620"/>
      <c r="X11" s="620"/>
      <c r="Y11" s="620"/>
      <c r="Z11" s="620"/>
      <c r="AA11" s="620"/>
      <c r="AB11" s="620"/>
      <c r="AC11" s="620"/>
      <c r="AD11" s="620"/>
      <c r="AE11" s="621"/>
      <c r="AF11" s="621"/>
      <c r="AG11" s="621"/>
      <c r="AH11" s="621"/>
      <c r="AI11" s="621"/>
      <c r="AJ11" s="621"/>
      <c r="AK11" s="621"/>
    </row>
    <row r="12" spans="2:37 16384:16384" ht="30" customHeight="1" thickBot="1" x14ac:dyDescent="0.3"/>
    <row r="13" spans="2:37 16384:16384" s="17" customFormat="1" ht="30" customHeight="1" thickBot="1" x14ac:dyDescent="0.35">
      <c r="B13" s="911" t="s">
        <v>260</v>
      </c>
      <c r="C13" s="912"/>
      <c r="D13" s="912"/>
      <c r="E13" s="912"/>
      <c r="F13" s="912"/>
      <c r="G13" s="912"/>
      <c r="H13" s="912"/>
      <c r="I13" s="912"/>
      <c r="J13" s="912"/>
      <c r="K13" s="912"/>
      <c r="L13" s="912"/>
      <c r="M13" s="912"/>
      <c r="N13" s="912"/>
      <c r="O13" s="912"/>
      <c r="P13" s="912"/>
      <c r="Q13" s="912"/>
      <c r="R13" s="912"/>
      <c r="S13" s="912"/>
      <c r="T13" s="912"/>
      <c r="U13" s="912"/>
      <c r="V13" s="912"/>
      <c r="W13" s="912"/>
      <c r="X13" s="912"/>
      <c r="Y13" s="912"/>
      <c r="Z13" s="912"/>
      <c r="AA13" s="912"/>
      <c r="AB13" s="912"/>
      <c r="AC13" s="912"/>
      <c r="AD13" s="912"/>
      <c r="AE13" s="912"/>
      <c r="AF13" s="912"/>
      <c r="AG13" s="912"/>
      <c r="AH13" s="912"/>
      <c r="AI13" s="912"/>
      <c r="AJ13" s="912"/>
      <c r="AK13" s="913"/>
      <c r="XFD13" s="30"/>
    </row>
    <row r="14" spans="2:37 16384:16384" s="17" customFormat="1" ht="30" customHeight="1" x14ac:dyDescent="0.3">
      <c r="B14" s="902">
        <f>Information!B206</f>
        <v>0</v>
      </c>
      <c r="C14" s="903"/>
      <c r="D14" s="903"/>
      <c r="E14" s="903"/>
      <c r="F14" s="903"/>
      <c r="G14" s="903"/>
      <c r="H14" s="903"/>
      <c r="I14" s="903"/>
      <c r="J14" s="903"/>
      <c r="K14" s="903"/>
      <c r="L14" s="903"/>
      <c r="M14" s="903"/>
      <c r="N14" s="903"/>
      <c r="O14" s="903"/>
      <c r="P14" s="903"/>
      <c r="Q14" s="903"/>
      <c r="R14" s="903"/>
      <c r="S14" s="903"/>
      <c r="T14" s="903"/>
      <c r="U14" s="903"/>
      <c r="V14" s="903"/>
      <c r="W14" s="903"/>
      <c r="X14" s="903"/>
      <c r="Y14" s="903"/>
      <c r="Z14" s="903"/>
      <c r="AA14" s="903"/>
      <c r="AB14" s="903"/>
      <c r="AC14" s="903"/>
      <c r="AD14" s="903"/>
      <c r="AE14" s="903"/>
      <c r="AF14" s="903"/>
      <c r="AG14" s="903"/>
      <c r="AH14" s="903"/>
      <c r="AI14" s="903"/>
      <c r="AJ14" s="903"/>
      <c r="AK14" s="904"/>
    </row>
    <row r="15" spans="2:37 16384:16384" s="17" customFormat="1" ht="30" customHeight="1" x14ac:dyDescent="0.3">
      <c r="B15" s="905"/>
      <c r="C15" s="906"/>
      <c r="D15" s="906"/>
      <c r="E15" s="906"/>
      <c r="F15" s="906"/>
      <c r="G15" s="906"/>
      <c r="H15" s="906"/>
      <c r="I15" s="906"/>
      <c r="J15" s="906"/>
      <c r="K15" s="906"/>
      <c r="L15" s="906"/>
      <c r="M15" s="906"/>
      <c r="N15" s="906"/>
      <c r="O15" s="906"/>
      <c r="P15" s="906"/>
      <c r="Q15" s="906"/>
      <c r="R15" s="906"/>
      <c r="S15" s="906"/>
      <c r="T15" s="906"/>
      <c r="U15" s="906"/>
      <c r="V15" s="906"/>
      <c r="W15" s="906"/>
      <c r="X15" s="906"/>
      <c r="Y15" s="906"/>
      <c r="Z15" s="906"/>
      <c r="AA15" s="906"/>
      <c r="AB15" s="906"/>
      <c r="AC15" s="906"/>
      <c r="AD15" s="906"/>
      <c r="AE15" s="906"/>
      <c r="AF15" s="906"/>
      <c r="AG15" s="906"/>
      <c r="AH15" s="906"/>
      <c r="AI15" s="906"/>
      <c r="AJ15" s="906"/>
      <c r="AK15" s="907"/>
    </row>
    <row r="16" spans="2:37 16384:16384" s="17" customFormat="1" ht="30" customHeight="1" thickBot="1" x14ac:dyDescent="0.35">
      <c r="B16" s="908"/>
      <c r="C16" s="909"/>
      <c r="D16" s="909"/>
      <c r="E16" s="909"/>
      <c r="F16" s="909"/>
      <c r="G16" s="909"/>
      <c r="H16" s="909"/>
      <c r="I16" s="909"/>
      <c r="J16" s="909"/>
      <c r="K16" s="909"/>
      <c r="L16" s="909"/>
      <c r="M16" s="909"/>
      <c r="N16" s="909"/>
      <c r="O16" s="909"/>
      <c r="P16" s="909"/>
      <c r="Q16" s="909"/>
      <c r="R16" s="909"/>
      <c r="S16" s="909"/>
      <c r="T16" s="909"/>
      <c r="U16" s="909"/>
      <c r="V16" s="909"/>
      <c r="W16" s="909"/>
      <c r="X16" s="909"/>
      <c r="Y16" s="909"/>
      <c r="Z16" s="909"/>
      <c r="AA16" s="909"/>
      <c r="AB16" s="909"/>
      <c r="AC16" s="909"/>
      <c r="AD16" s="909"/>
      <c r="AE16" s="909"/>
      <c r="AF16" s="909"/>
      <c r="AG16" s="909"/>
      <c r="AH16" s="909"/>
      <c r="AI16" s="909"/>
      <c r="AJ16" s="909"/>
      <c r="AK16" s="910"/>
    </row>
    <row r="17" spans="2:37 16384:16384" ht="30" customHeight="1" thickBot="1" x14ac:dyDescent="0.3"/>
    <row r="18" spans="2:37 16384:16384" s="17" customFormat="1" ht="30" customHeight="1" thickBot="1" x14ac:dyDescent="0.35">
      <c r="B18" s="911" t="s">
        <v>255</v>
      </c>
      <c r="C18" s="912"/>
      <c r="D18" s="912"/>
      <c r="E18" s="912"/>
      <c r="F18" s="912"/>
      <c r="G18" s="912"/>
      <c r="H18" s="912"/>
      <c r="I18" s="912"/>
      <c r="J18" s="913"/>
      <c r="K18" s="919">
        <f>K5</f>
        <v>0</v>
      </c>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1"/>
      <c r="XFD18" s="30"/>
    </row>
    <row r="19" spans="2:37 16384:16384" s="17" customFormat="1" ht="30" customHeight="1" x14ac:dyDescent="0.3">
      <c r="B19" s="902"/>
      <c r="C19" s="903"/>
      <c r="D19" s="903"/>
      <c r="E19" s="903"/>
      <c r="F19" s="903"/>
      <c r="G19" s="903"/>
      <c r="H19" s="903"/>
      <c r="I19" s="903"/>
      <c r="J19" s="903"/>
      <c r="K19" s="903"/>
      <c r="L19" s="903"/>
      <c r="M19" s="903"/>
      <c r="N19" s="903"/>
      <c r="O19" s="903"/>
      <c r="P19" s="903"/>
      <c r="Q19" s="903"/>
      <c r="R19" s="903"/>
      <c r="S19" s="903"/>
      <c r="T19" s="903"/>
      <c r="U19" s="903"/>
      <c r="V19" s="903"/>
      <c r="W19" s="903"/>
      <c r="X19" s="903"/>
      <c r="Y19" s="903"/>
      <c r="Z19" s="903"/>
      <c r="AA19" s="903"/>
      <c r="AB19" s="903"/>
      <c r="AC19" s="903"/>
      <c r="AD19" s="903"/>
      <c r="AE19" s="903"/>
      <c r="AF19" s="903"/>
      <c r="AG19" s="903"/>
      <c r="AH19" s="903"/>
      <c r="AI19" s="903"/>
      <c r="AJ19" s="903"/>
      <c r="AK19" s="904"/>
    </row>
    <row r="20" spans="2:37 16384:16384" s="17" customFormat="1" ht="30" customHeight="1" x14ac:dyDescent="0.3">
      <c r="B20" s="905"/>
      <c r="C20" s="906"/>
      <c r="D20" s="906"/>
      <c r="E20" s="906"/>
      <c r="F20" s="906"/>
      <c r="G20" s="906"/>
      <c r="H20" s="906"/>
      <c r="I20" s="906"/>
      <c r="J20" s="906"/>
      <c r="K20" s="906"/>
      <c r="L20" s="906"/>
      <c r="M20" s="906"/>
      <c r="N20" s="906"/>
      <c r="O20" s="906"/>
      <c r="P20" s="906"/>
      <c r="Q20" s="906"/>
      <c r="R20" s="906"/>
      <c r="S20" s="906"/>
      <c r="T20" s="906"/>
      <c r="U20" s="906"/>
      <c r="V20" s="906"/>
      <c r="W20" s="906"/>
      <c r="X20" s="906"/>
      <c r="Y20" s="906"/>
      <c r="Z20" s="906"/>
      <c r="AA20" s="906"/>
      <c r="AB20" s="906"/>
      <c r="AC20" s="906"/>
      <c r="AD20" s="906"/>
      <c r="AE20" s="906"/>
      <c r="AF20" s="906"/>
      <c r="AG20" s="906"/>
      <c r="AH20" s="906"/>
      <c r="AI20" s="906"/>
      <c r="AJ20" s="906"/>
      <c r="AK20" s="907"/>
    </row>
    <row r="21" spans="2:37 16384:16384" s="17" customFormat="1" ht="30" customHeight="1" thickBot="1" x14ac:dyDescent="0.35">
      <c r="B21" s="908"/>
      <c r="C21" s="909"/>
      <c r="D21" s="909"/>
      <c r="E21" s="909"/>
      <c r="F21" s="909"/>
      <c r="G21" s="909"/>
      <c r="H21" s="909"/>
      <c r="I21" s="909"/>
      <c r="J21" s="909"/>
      <c r="K21" s="909"/>
      <c r="L21" s="909"/>
      <c r="M21" s="909"/>
      <c r="N21" s="909"/>
      <c r="O21" s="909"/>
      <c r="P21" s="909"/>
      <c r="Q21" s="909"/>
      <c r="R21" s="909"/>
      <c r="S21" s="909"/>
      <c r="T21" s="909"/>
      <c r="U21" s="909"/>
      <c r="V21" s="909"/>
      <c r="W21" s="909"/>
      <c r="X21" s="909"/>
      <c r="Y21" s="909"/>
      <c r="Z21" s="909"/>
      <c r="AA21" s="909"/>
      <c r="AB21" s="909"/>
      <c r="AC21" s="909"/>
      <c r="AD21" s="909"/>
      <c r="AE21" s="909"/>
      <c r="AF21" s="909"/>
      <c r="AG21" s="909"/>
      <c r="AH21" s="909"/>
      <c r="AI21" s="909"/>
      <c r="AJ21" s="909"/>
      <c r="AK21" s="910"/>
    </row>
    <row r="22" spans="2:37 16384:16384" ht="30" customHeight="1" thickBot="1" x14ac:dyDescent="0.3"/>
    <row r="23" spans="2:37 16384:16384" s="17" customFormat="1" ht="30" customHeight="1" thickBot="1" x14ac:dyDescent="0.35">
      <c r="B23" s="911" t="s">
        <v>256</v>
      </c>
      <c r="C23" s="912"/>
      <c r="D23" s="912"/>
      <c r="E23" s="912"/>
      <c r="F23" s="912"/>
      <c r="G23" s="912"/>
      <c r="H23" s="912"/>
      <c r="I23" s="912"/>
      <c r="J23" s="913"/>
      <c r="K23" s="919">
        <f>K6</f>
        <v>0</v>
      </c>
      <c r="L23" s="920"/>
      <c r="M23" s="920"/>
      <c r="N23" s="920"/>
      <c r="O23" s="920"/>
      <c r="P23" s="920"/>
      <c r="Q23" s="920"/>
      <c r="R23" s="920"/>
      <c r="S23" s="920"/>
      <c r="T23" s="920"/>
      <c r="U23" s="920"/>
      <c r="V23" s="920"/>
      <c r="W23" s="920"/>
      <c r="X23" s="920"/>
      <c r="Y23" s="920"/>
      <c r="Z23" s="920"/>
      <c r="AA23" s="920"/>
      <c r="AB23" s="920"/>
      <c r="AC23" s="920"/>
      <c r="AD23" s="920"/>
      <c r="AE23" s="920"/>
      <c r="AF23" s="920"/>
      <c r="AG23" s="920"/>
      <c r="AH23" s="920"/>
      <c r="AI23" s="920"/>
      <c r="AJ23" s="920"/>
      <c r="AK23" s="921"/>
    </row>
    <row r="24" spans="2:37 16384:16384" s="17" customFormat="1" ht="30" customHeight="1" x14ac:dyDescent="0.3">
      <c r="B24" s="902"/>
      <c r="C24" s="903"/>
      <c r="D24" s="903"/>
      <c r="E24" s="903"/>
      <c r="F24" s="903"/>
      <c r="G24" s="903"/>
      <c r="H24" s="903"/>
      <c r="I24" s="903"/>
      <c r="J24" s="903"/>
      <c r="K24" s="903"/>
      <c r="L24" s="903"/>
      <c r="M24" s="903"/>
      <c r="N24" s="903"/>
      <c r="O24" s="903"/>
      <c r="P24" s="903"/>
      <c r="Q24" s="903"/>
      <c r="R24" s="903"/>
      <c r="S24" s="903"/>
      <c r="T24" s="903"/>
      <c r="U24" s="903"/>
      <c r="V24" s="903"/>
      <c r="W24" s="903"/>
      <c r="X24" s="903"/>
      <c r="Y24" s="903"/>
      <c r="Z24" s="903"/>
      <c r="AA24" s="903"/>
      <c r="AB24" s="903"/>
      <c r="AC24" s="903"/>
      <c r="AD24" s="903"/>
      <c r="AE24" s="903"/>
      <c r="AF24" s="903"/>
      <c r="AG24" s="903"/>
      <c r="AH24" s="903"/>
      <c r="AI24" s="903"/>
      <c r="AJ24" s="903"/>
      <c r="AK24" s="904"/>
    </row>
    <row r="25" spans="2:37 16384:16384" s="17" customFormat="1" ht="30" customHeight="1" x14ac:dyDescent="0.3">
      <c r="B25" s="905"/>
      <c r="C25" s="906"/>
      <c r="D25" s="906"/>
      <c r="E25" s="906"/>
      <c r="F25" s="906"/>
      <c r="G25" s="906"/>
      <c r="H25" s="906"/>
      <c r="I25" s="906"/>
      <c r="J25" s="906"/>
      <c r="K25" s="906"/>
      <c r="L25" s="906"/>
      <c r="M25" s="906"/>
      <c r="N25" s="906"/>
      <c r="O25" s="906"/>
      <c r="P25" s="906"/>
      <c r="Q25" s="906"/>
      <c r="R25" s="906"/>
      <c r="S25" s="906"/>
      <c r="T25" s="906"/>
      <c r="U25" s="906"/>
      <c r="V25" s="906"/>
      <c r="W25" s="906"/>
      <c r="X25" s="906"/>
      <c r="Y25" s="906"/>
      <c r="Z25" s="906"/>
      <c r="AA25" s="906"/>
      <c r="AB25" s="906"/>
      <c r="AC25" s="906"/>
      <c r="AD25" s="906"/>
      <c r="AE25" s="906"/>
      <c r="AF25" s="906"/>
      <c r="AG25" s="906"/>
      <c r="AH25" s="906"/>
      <c r="AI25" s="906"/>
      <c r="AJ25" s="906"/>
      <c r="AK25" s="907"/>
    </row>
    <row r="26" spans="2:37 16384:16384" s="17" customFormat="1" ht="30" customHeight="1" thickBot="1" x14ac:dyDescent="0.35">
      <c r="B26" s="908"/>
      <c r="C26" s="909"/>
      <c r="D26" s="909"/>
      <c r="E26" s="909"/>
      <c r="F26" s="909"/>
      <c r="G26" s="909"/>
      <c r="H26" s="909"/>
      <c r="I26" s="909"/>
      <c r="J26" s="909"/>
      <c r="K26" s="909"/>
      <c r="L26" s="909"/>
      <c r="M26" s="909"/>
      <c r="N26" s="909"/>
      <c r="O26" s="909"/>
      <c r="P26" s="909"/>
      <c r="Q26" s="909"/>
      <c r="R26" s="909"/>
      <c r="S26" s="909"/>
      <c r="T26" s="909"/>
      <c r="U26" s="909"/>
      <c r="V26" s="909"/>
      <c r="W26" s="909"/>
      <c r="X26" s="909"/>
      <c r="Y26" s="909"/>
      <c r="Z26" s="909"/>
      <c r="AA26" s="909"/>
      <c r="AB26" s="909"/>
      <c r="AC26" s="909"/>
      <c r="AD26" s="909"/>
      <c r="AE26" s="909"/>
      <c r="AF26" s="909"/>
      <c r="AG26" s="909"/>
      <c r="AH26" s="909"/>
      <c r="AI26" s="909"/>
      <c r="AJ26" s="909"/>
      <c r="AK26" s="910"/>
    </row>
    <row r="27" spans="2:37 16384:16384" ht="30" customHeight="1" thickBot="1" x14ac:dyDescent="0.3"/>
    <row r="28" spans="2:37 16384:16384" s="17" customFormat="1" ht="30" customHeight="1" thickBot="1" x14ac:dyDescent="0.35">
      <c r="B28" s="911" t="s">
        <v>261</v>
      </c>
      <c r="C28" s="912"/>
      <c r="D28" s="912"/>
      <c r="E28" s="912"/>
      <c r="F28" s="912"/>
      <c r="G28" s="912"/>
      <c r="H28" s="912"/>
      <c r="I28" s="912"/>
      <c r="J28" s="913"/>
      <c r="K28" s="919" t="str">
        <f>K7</f>
        <v>N/A</v>
      </c>
      <c r="L28" s="920"/>
      <c r="M28" s="920"/>
      <c r="N28" s="920"/>
      <c r="O28" s="920"/>
      <c r="P28" s="920"/>
      <c r="Q28" s="920"/>
      <c r="R28" s="920"/>
      <c r="S28" s="920"/>
      <c r="T28" s="920"/>
      <c r="U28" s="920"/>
      <c r="V28" s="920"/>
      <c r="W28" s="920"/>
      <c r="X28" s="920"/>
      <c r="Y28" s="920"/>
      <c r="Z28" s="920"/>
      <c r="AA28" s="920"/>
      <c r="AB28" s="920"/>
      <c r="AC28" s="920"/>
      <c r="AD28" s="920"/>
      <c r="AE28" s="920"/>
      <c r="AF28" s="920"/>
      <c r="AG28" s="920"/>
      <c r="AH28" s="920"/>
      <c r="AI28" s="920"/>
      <c r="AJ28" s="920"/>
      <c r="AK28" s="921"/>
    </row>
    <row r="29" spans="2:37 16384:16384" s="17" customFormat="1" ht="30" customHeight="1" x14ac:dyDescent="0.3">
      <c r="B29" s="902"/>
      <c r="C29" s="903"/>
      <c r="D29" s="903"/>
      <c r="E29" s="903"/>
      <c r="F29" s="903"/>
      <c r="G29" s="903"/>
      <c r="H29" s="903"/>
      <c r="I29" s="903"/>
      <c r="J29" s="903"/>
      <c r="K29" s="903"/>
      <c r="L29" s="903"/>
      <c r="M29" s="903"/>
      <c r="N29" s="903"/>
      <c r="O29" s="903"/>
      <c r="P29" s="903"/>
      <c r="Q29" s="903"/>
      <c r="R29" s="903"/>
      <c r="S29" s="903"/>
      <c r="T29" s="903"/>
      <c r="U29" s="903"/>
      <c r="V29" s="903"/>
      <c r="W29" s="903"/>
      <c r="X29" s="903"/>
      <c r="Y29" s="903"/>
      <c r="Z29" s="903"/>
      <c r="AA29" s="903"/>
      <c r="AB29" s="903"/>
      <c r="AC29" s="903"/>
      <c r="AD29" s="903"/>
      <c r="AE29" s="903"/>
      <c r="AF29" s="903"/>
      <c r="AG29" s="903"/>
      <c r="AH29" s="903"/>
      <c r="AI29" s="903"/>
      <c r="AJ29" s="903"/>
      <c r="AK29" s="904"/>
    </row>
    <row r="30" spans="2:37 16384:16384" s="17" customFormat="1" ht="30" customHeight="1" x14ac:dyDescent="0.3">
      <c r="B30" s="905"/>
      <c r="C30" s="906"/>
      <c r="D30" s="906"/>
      <c r="E30" s="906"/>
      <c r="F30" s="906"/>
      <c r="G30" s="906"/>
      <c r="H30" s="906"/>
      <c r="I30" s="906"/>
      <c r="J30" s="906"/>
      <c r="K30" s="906"/>
      <c r="L30" s="906"/>
      <c r="M30" s="906"/>
      <c r="N30" s="906"/>
      <c r="O30" s="906"/>
      <c r="P30" s="906"/>
      <c r="Q30" s="906"/>
      <c r="R30" s="906"/>
      <c r="S30" s="906"/>
      <c r="T30" s="906"/>
      <c r="U30" s="906"/>
      <c r="V30" s="906"/>
      <c r="W30" s="906"/>
      <c r="X30" s="906"/>
      <c r="Y30" s="906"/>
      <c r="Z30" s="906"/>
      <c r="AA30" s="906"/>
      <c r="AB30" s="906"/>
      <c r="AC30" s="906"/>
      <c r="AD30" s="906"/>
      <c r="AE30" s="906"/>
      <c r="AF30" s="906"/>
      <c r="AG30" s="906"/>
      <c r="AH30" s="906"/>
      <c r="AI30" s="906"/>
      <c r="AJ30" s="906"/>
      <c r="AK30" s="907"/>
    </row>
    <row r="31" spans="2:37 16384:16384" s="17" customFormat="1" ht="30" customHeight="1" thickBot="1" x14ac:dyDescent="0.35">
      <c r="B31" s="908"/>
      <c r="C31" s="909"/>
      <c r="D31" s="909"/>
      <c r="E31" s="909"/>
      <c r="F31" s="909"/>
      <c r="G31" s="909"/>
      <c r="H31" s="909"/>
      <c r="I31" s="909"/>
      <c r="J31" s="909"/>
      <c r="K31" s="909"/>
      <c r="L31" s="909"/>
      <c r="M31" s="909"/>
      <c r="N31" s="909"/>
      <c r="O31" s="909"/>
      <c r="P31" s="909"/>
      <c r="Q31" s="909"/>
      <c r="R31" s="909"/>
      <c r="S31" s="909"/>
      <c r="T31" s="909"/>
      <c r="U31" s="909"/>
      <c r="V31" s="909"/>
      <c r="W31" s="909"/>
      <c r="X31" s="909"/>
      <c r="Y31" s="909"/>
      <c r="Z31" s="909"/>
      <c r="AA31" s="909"/>
      <c r="AB31" s="909"/>
      <c r="AC31" s="909"/>
      <c r="AD31" s="909"/>
      <c r="AE31" s="909"/>
      <c r="AF31" s="909"/>
      <c r="AG31" s="909"/>
      <c r="AH31" s="909"/>
      <c r="AI31" s="909"/>
      <c r="AJ31" s="909"/>
      <c r="AK31" s="910"/>
    </row>
    <row r="32" spans="2:37 16384:16384" ht="30" customHeight="1" thickBot="1" x14ac:dyDescent="0.3"/>
    <row r="33" spans="2:37" s="17" customFormat="1" ht="30" customHeight="1" x14ac:dyDescent="0.3">
      <c r="B33" s="916" t="s">
        <v>258</v>
      </c>
      <c r="C33" s="917"/>
      <c r="D33" s="917"/>
      <c r="E33" s="917"/>
      <c r="F33" s="917"/>
      <c r="G33" s="917"/>
      <c r="H33" s="917"/>
      <c r="I33" s="917"/>
      <c r="J33" s="918"/>
      <c r="K33" s="933">
        <f>K9</f>
        <v>0</v>
      </c>
      <c r="L33" s="934"/>
      <c r="M33" s="934"/>
      <c r="N33" s="934"/>
      <c r="O33" s="934"/>
      <c r="P33" s="934"/>
      <c r="Q33" s="934"/>
      <c r="R33" s="934"/>
      <c r="S33" s="934"/>
      <c r="T33" s="934"/>
      <c r="U33" s="934"/>
      <c r="V33" s="934"/>
      <c r="W33" s="934"/>
      <c r="X33" s="934"/>
      <c r="Y33" s="934"/>
      <c r="Z33" s="934"/>
      <c r="AA33" s="934"/>
      <c r="AB33" s="934"/>
      <c r="AC33" s="934"/>
      <c r="AD33" s="934"/>
      <c r="AE33" s="934"/>
      <c r="AF33" s="934"/>
      <c r="AG33" s="934"/>
      <c r="AH33" s="934"/>
      <c r="AI33" s="934"/>
      <c r="AJ33" s="934"/>
      <c r="AK33" s="935"/>
    </row>
    <row r="34" spans="2:37" s="17" customFormat="1" ht="30" customHeight="1" x14ac:dyDescent="0.3">
      <c r="B34" s="888"/>
      <c r="C34" s="889"/>
      <c r="D34" s="889"/>
      <c r="E34" s="889"/>
      <c r="F34" s="889"/>
      <c r="G34" s="889"/>
      <c r="H34" s="889"/>
      <c r="I34" s="889"/>
      <c r="J34" s="889"/>
      <c r="K34" s="889"/>
      <c r="L34" s="889"/>
      <c r="M34" s="889"/>
      <c r="N34" s="889"/>
      <c r="O34" s="889"/>
      <c r="P34" s="889"/>
      <c r="Q34" s="889"/>
      <c r="R34" s="889"/>
      <c r="S34" s="889"/>
      <c r="T34" s="889"/>
      <c r="U34" s="889"/>
      <c r="V34" s="889"/>
      <c r="W34" s="889"/>
      <c r="X34" s="889"/>
      <c r="Y34" s="889"/>
      <c r="Z34" s="889"/>
      <c r="AA34" s="889"/>
      <c r="AB34" s="889"/>
      <c r="AC34" s="889"/>
      <c r="AD34" s="889"/>
      <c r="AE34" s="889"/>
      <c r="AF34" s="889"/>
      <c r="AG34" s="889"/>
      <c r="AH34" s="889"/>
      <c r="AI34" s="889"/>
      <c r="AJ34" s="889"/>
      <c r="AK34" s="890"/>
    </row>
    <row r="35" spans="2:37" s="17" customFormat="1" ht="30" customHeight="1" x14ac:dyDescent="0.3">
      <c r="B35" s="891"/>
      <c r="C35" s="532"/>
      <c r="D35" s="532"/>
      <c r="E35" s="532"/>
      <c r="F35" s="532"/>
      <c r="G35" s="532"/>
      <c r="H35" s="532"/>
      <c r="I35" s="532"/>
      <c r="J35" s="532"/>
      <c r="K35" s="532"/>
      <c r="L35" s="532"/>
      <c r="M35" s="532"/>
      <c r="N35" s="532"/>
      <c r="O35" s="532"/>
      <c r="P35" s="532"/>
      <c r="Q35" s="532"/>
      <c r="R35" s="532"/>
      <c r="S35" s="532"/>
      <c r="T35" s="532"/>
      <c r="U35" s="532"/>
      <c r="V35" s="532"/>
      <c r="W35" s="532"/>
      <c r="X35" s="532"/>
      <c r="Y35" s="532"/>
      <c r="Z35" s="532"/>
      <c r="AA35" s="532"/>
      <c r="AB35" s="532"/>
      <c r="AC35" s="532"/>
      <c r="AD35" s="532"/>
      <c r="AE35" s="532"/>
      <c r="AF35" s="532"/>
      <c r="AG35" s="532"/>
      <c r="AH35" s="532"/>
      <c r="AI35" s="532"/>
      <c r="AJ35" s="532"/>
      <c r="AK35" s="892"/>
    </row>
    <row r="36" spans="2:37" s="17" customFormat="1" ht="30" customHeight="1" x14ac:dyDescent="0.3">
      <c r="B36" s="893"/>
      <c r="C36" s="894"/>
      <c r="D36" s="894"/>
      <c r="E36" s="894"/>
      <c r="F36" s="894"/>
      <c r="G36" s="894"/>
      <c r="H36" s="894"/>
      <c r="I36" s="894"/>
      <c r="J36" s="894"/>
      <c r="K36" s="894"/>
      <c r="L36" s="894"/>
      <c r="M36" s="894"/>
      <c r="N36" s="894"/>
      <c r="O36" s="894"/>
      <c r="P36" s="894"/>
      <c r="Q36" s="894"/>
      <c r="R36" s="894"/>
      <c r="S36" s="894"/>
      <c r="T36" s="894"/>
      <c r="U36" s="894"/>
      <c r="V36" s="894"/>
      <c r="W36" s="894"/>
      <c r="X36" s="894"/>
      <c r="Y36" s="894"/>
      <c r="Z36" s="894"/>
      <c r="AA36" s="894"/>
      <c r="AB36" s="894"/>
      <c r="AC36" s="894"/>
      <c r="AD36" s="894"/>
      <c r="AE36" s="894"/>
      <c r="AF36" s="894"/>
      <c r="AG36" s="894"/>
      <c r="AH36" s="894"/>
      <c r="AI36" s="894"/>
      <c r="AJ36" s="894"/>
      <c r="AK36" s="895"/>
    </row>
    <row r="37" spans="2:37" ht="30" customHeight="1" thickBot="1" x14ac:dyDescent="0.3"/>
    <row r="38" spans="2:37" ht="30" customHeight="1" x14ac:dyDescent="0.25">
      <c r="B38" s="916" t="s">
        <v>207</v>
      </c>
      <c r="C38" s="917"/>
      <c r="D38" s="917"/>
      <c r="E38" s="917"/>
      <c r="F38" s="917"/>
      <c r="G38" s="917"/>
      <c r="H38" s="917"/>
      <c r="I38" s="917"/>
      <c r="J38" s="918"/>
      <c r="K38" s="933" t="str">
        <f>K8</f>
        <v>N/A</v>
      </c>
      <c r="L38" s="934"/>
      <c r="M38" s="934"/>
      <c r="N38" s="934"/>
      <c r="O38" s="934"/>
      <c r="P38" s="934"/>
      <c r="Q38" s="934"/>
      <c r="R38" s="934"/>
      <c r="S38" s="934"/>
      <c r="T38" s="934"/>
      <c r="U38" s="934"/>
      <c r="V38" s="934"/>
      <c r="W38" s="934"/>
      <c r="X38" s="934"/>
      <c r="Y38" s="934"/>
      <c r="Z38" s="934"/>
      <c r="AA38" s="934"/>
      <c r="AB38" s="934"/>
      <c r="AC38" s="934"/>
      <c r="AD38" s="934"/>
      <c r="AE38" s="934"/>
      <c r="AF38" s="934"/>
      <c r="AG38" s="934"/>
      <c r="AH38" s="934"/>
      <c r="AI38" s="934"/>
      <c r="AJ38" s="934"/>
      <c r="AK38" s="935"/>
    </row>
    <row r="39" spans="2:37" ht="30" customHeight="1" x14ac:dyDescent="0.25">
      <c r="B39" s="888"/>
      <c r="C39" s="889"/>
      <c r="D39" s="889"/>
      <c r="E39" s="889"/>
      <c r="F39" s="889"/>
      <c r="G39" s="889"/>
      <c r="H39" s="889"/>
      <c r="I39" s="889"/>
      <c r="J39" s="889"/>
      <c r="K39" s="889"/>
      <c r="L39" s="889"/>
      <c r="M39" s="889"/>
      <c r="N39" s="889"/>
      <c r="O39" s="889"/>
      <c r="P39" s="889"/>
      <c r="Q39" s="889"/>
      <c r="R39" s="889"/>
      <c r="S39" s="889"/>
      <c r="T39" s="889"/>
      <c r="U39" s="889"/>
      <c r="V39" s="889"/>
      <c r="W39" s="889"/>
      <c r="X39" s="889"/>
      <c r="Y39" s="889"/>
      <c r="Z39" s="889"/>
      <c r="AA39" s="889"/>
      <c r="AB39" s="889"/>
      <c r="AC39" s="889"/>
      <c r="AD39" s="889"/>
      <c r="AE39" s="889"/>
      <c r="AF39" s="889"/>
      <c r="AG39" s="889"/>
      <c r="AH39" s="889"/>
      <c r="AI39" s="889"/>
      <c r="AJ39" s="889"/>
      <c r="AK39" s="890"/>
    </row>
    <row r="40" spans="2:37" ht="30" customHeight="1" x14ac:dyDescent="0.25">
      <c r="B40" s="891"/>
      <c r="C40" s="532"/>
      <c r="D40" s="532"/>
      <c r="E40" s="532"/>
      <c r="F40" s="532"/>
      <c r="G40" s="532"/>
      <c r="H40" s="532"/>
      <c r="I40" s="532"/>
      <c r="J40" s="532"/>
      <c r="K40" s="532"/>
      <c r="L40" s="532"/>
      <c r="M40" s="532"/>
      <c r="N40" s="532"/>
      <c r="O40" s="532"/>
      <c r="P40" s="532"/>
      <c r="Q40" s="532"/>
      <c r="R40" s="532"/>
      <c r="S40" s="532"/>
      <c r="T40" s="532"/>
      <c r="U40" s="532"/>
      <c r="V40" s="532"/>
      <c r="W40" s="532"/>
      <c r="X40" s="532"/>
      <c r="Y40" s="532"/>
      <c r="Z40" s="532"/>
      <c r="AA40" s="532"/>
      <c r="AB40" s="532"/>
      <c r="AC40" s="532"/>
      <c r="AD40" s="532"/>
      <c r="AE40" s="532"/>
      <c r="AF40" s="532"/>
      <c r="AG40" s="532"/>
      <c r="AH40" s="532"/>
      <c r="AI40" s="532"/>
      <c r="AJ40" s="532"/>
      <c r="AK40" s="892"/>
    </row>
    <row r="41" spans="2:37" ht="30" customHeight="1" x14ac:dyDescent="0.25">
      <c r="B41" s="893"/>
      <c r="C41" s="894"/>
      <c r="D41" s="894"/>
      <c r="E41" s="894"/>
      <c r="F41" s="894"/>
      <c r="G41" s="894"/>
      <c r="H41" s="894"/>
      <c r="I41" s="894"/>
      <c r="J41" s="894"/>
      <c r="K41" s="894"/>
      <c r="L41" s="894"/>
      <c r="M41" s="894"/>
      <c r="N41" s="894"/>
      <c r="O41" s="894"/>
      <c r="P41" s="894"/>
      <c r="Q41" s="894"/>
      <c r="R41" s="894"/>
      <c r="S41" s="894"/>
      <c r="T41" s="894"/>
      <c r="U41" s="894"/>
      <c r="V41" s="894"/>
      <c r="W41" s="894"/>
      <c r="X41" s="894"/>
      <c r="Y41" s="894"/>
      <c r="Z41" s="894"/>
      <c r="AA41" s="894"/>
      <c r="AB41" s="894"/>
      <c r="AC41" s="894"/>
      <c r="AD41" s="894"/>
      <c r="AE41" s="894"/>
      <c r="AF41" s="894"/>
      <c r="AG41" s="894"/>
      <c r="AH41" s="894"/>
      <c r="AI41" s="894"/>
      <c r="AJ41" s="894"/>
      <c r="AK41" s="895"/>
    </row>
    <row r="42" spans="2:37" ht="30" customHeight="1" x14ac:dyDescent="0.25"/>
    <row r="44" spans="2:37" x14ac:dyDescent="0.25"/>
    <row r="45" spans="2:37" x14ac:dyDescent="0.25"/>
    <row r="46" spans="2:37" x14ac:dyDescent="0.25"/>
    <row r="47" spans="2:37" x14ac:dyDescent="0.25"/>
    <row r="48" spans="2:37" x14ac:dyDescent="0.25"/>
    <row r="157" s="4" customFormat="1" x14ac:dyDescent="0.25"/>
    <row r="158" s="4" customFormat="1" x14ac:dyDescent="0.25"/>
    <row r="159" s="4" customFormat="1" x14ac:dyDescent="0.25"/>
    <row r="160" s="4" customFormat="1" x14ac:dyDescent="0.25"/>
    <row r="161" spans="2:37" x14ac:dyDescent="0.25"/>
    <row r="162" spans="2:37" x14ac:dyDescent="0.25"/>
    <row r="163" spans="2:37" x14ac:dyDescent="0.25"/>
    <row r="164" spans="2:37" x14ac:dyDescent="0.25"/>
    <row r="165" spans="2:37" x14ac:dyDescent="0.25"/>
    <row r="166" spans="2:37" x14ac:dyDescent="0.25"/>
    <row r="172" spans="2:37" x14ac:dyDescent="0.25"/>
    <row r="173" spans="2:37" ht="39" customHeight="1" x14ac:dyDescent="0.25">
      <c r="B173" s="922"/>
      <c r="C173" s="922"/>
      <c r="D173" s="922"/>
      <c r="E173" s="922"/>
      <c r="F173" s="922"/>
      <c r="G173" s="922"/>
      <c r="H173" s="922"/>
      <c r="I173" s="922"/>
      <c r="J173" s="922"/>
      <c r="K173" s="922"/>
      <c r="L173" s="922"/>
      <c r="M173" s="922"/>
      <c r="N173" s="922"/>
      <c r="O173" s="922"/>
      <c r="P173" s="922"/>
      <c r="Q173" s="922"/>
      <c r="R173" s="922"/>
      <c r="S173" s="922"/>
      <c r="T173" s="922"/>
      <c r="U173" s="922"/>
      <c r="V173" s="922"/>
      <c r="W173" s="922"/>
      <c r="X173" s="922"/>
      <c r="Y173" s="922"/>
      <c r="Z173" s="922"/>
      <c r="AA173" s="922"/>
      <c r="AB173" s="922"/>
      <c r="AC173" s="922"/>
      <c r="AD173" s="922"/>
      <c r="AE173" s="922"/>
      <c r="AF173" s="922"/>
      <c r="AG173" s="922"/>
      <c r="AH173" s="922"/>
      <c r="AI173" s="922"/>
      <c r="AJ173" s="922"/>
      <c r="AK173" s="922"/>
    </row>
    <row r="174" spans="2:37" ht="39" customHeight="1" x14ac:dyDescent="0.25">
      <c r="B174" s="922"/>
      <c r="C174" s="922"/>
      <c r="D174" s="922"/>
      <c r="E174" s="922"/>
      <c r="F174" s="922"/>
      <c r="G174" s="922"/>
      <c r="H174" s="922"/>
      <c r="I174" s="922"/>
      <c r="J174" s="922"/>
      <c r="K174" s="922"/>
      <c r="L174" s="922"/>
      <c r="M174" s="922"/>
      <c r="N174" s="922"/>
      <c r="O174" s="922"/>
      <c r="P174" s="922"/>
      <c r="Q174" s="922"/>
      <c r="R174" s="922"/>
      <c r="S174" s="922"/>
      <c r="T174" s="922"/>
      <c r="U174" s="922"/>
      <c r="V174" s="922"/>
      <c r="W174" s="922"/>
      <c r="X174" s="922"/>
      <c r="Y174" s="922"/>
      <c r="Z174" s="922"/>
      <c r="AA174" s="922"/>
      <c r="AB174" s="922"/>
      <c r="AC174" s="922"/>
      <c r="AD174" s="922"/>
      <c r="AE174" s="922"/>
      <c r="AF174" s="922"/>
      <c r="AG174" s="922"/>
      <c r="AH174" s="922"/>
      <c r="AI174" s="922"/>
      <c r="AJ174" s="922"/>
      <c r="AK174" s="922"/>
    </row>
    <row r="175" spans="2:37" ht="39" customHeight="1" x14ac:dyDescent="0.25">
      <c r="B175" s="922"/>
      <c r="C175" s="922"/>
      <c r="D175" s="922"/>
      <c r="E175" s="922"/>
      <c r="F175" s="922"/>
      <c r="G175" s="922"/>
      <c r="H175" s="922"/>
      <c r="I175" s="922"/>
      <c r="J175" s="922"/>
      <c r="K175" s="922"/>
      <c r="L175" s="922"/>
      <c r="M175" s="922"/>
      <c r="N175" s="922"/>
      <c r="O175" s="922"/>
      <c r="P175" s="922"/>
      <c r="Q175" s="922"/>
      <c r="R175" s="922"/>
      <c r="S175" s="922"/>
      <c r="T175" s="922"/>
      <c r="U175" s="922"/>
      <c r="V175" s="922"/>
      <c r="W175" s="922"/>
      <c r="X175" s="922"/>
      <c r="Y175" s="922"/>
      <c r="Z175" s="922"/>
      <c r="AA175" s="922"/>
      <c r="AB175" s="922"/>
      <c r="AC175" s="922"/>
      <c r="AD175" s="922"/>
      <c r="AE175" s="922"/>
      <c r="AF175" s="922"/>
      <c r="AG175" s="922"/>
      <c r="AH175" s="922"/>
      <c r="AI175" s="922"/>
      <c r="AJ175" s="922"/>
      <c r="AK175" s="922"/>
    </row>
    <row r="176" spans="2:37" x14ac:dyDescent="0.25"/>
    <row r="177" s="4" customFormat="1" x14ac:dyDescent="0.25"/>
    <row r="178" s="4" customFormat="1" x14ac:dyDescent="0.25"/>
    <row r="179" s="4" customFormat="1" x14ac:dyDescent="0.25"/>
    <row r="180" s="4" customFormat="1" x14ac:dyDescent="0.25"/>
    <row r="181" s="4" customFormat="1" x14ac:dyDescent="0.25"/>
    <row r="182" s="4" customFormat="1" x14ac:dyDescent="0.25"/>
    <row r="183" s="4" customFormat="1" x14ac:dyDescent="0.25"/>
    <row r="184" s="4" customFormat="1" x14ac:dyDescent="0.25"/>
    <row r="185" s="4" customFormat="1" x14ac:dyDescent="0.25"/>
    <row r="186" s="4" customFormat="1" x14ac:dyDescent="0.25"/>
    <row r="187" s="4" customFormat="1" x14ac:dyDescent="0.25"/>
    <row r="188" s="4" customFormat="1" x14ac:dyDescent="0.25"/>
  </sheetData>
  <sheetProtection sheet="1" objects="1" scenarios="1"/>
  <mergeCells count="35">
    <mergeCell ref="K33:AK33"/>
    <mergeCell ref="K28:AK28"/>
    <mergeCell ref="X7:AK7"/>
    <mergeCell ref="B29:AK31"/>
    <mergeCell ref="K8:W8"/>
    <mergeCell ref="K23:AK23"/>
    <mergeCell ref="B173:AK175"/>
    <mergeCell ref="X5:AK5"/>
    <mergeCell ref="X6:AK6"/>
    <mergeCell ref="B19:AK21"/>
    <mergeCell ref="X9:AK9"/>
    <mergeCell ref="K5:W5"/>
    <mergeCell ref="B7:J7"/>
    <mergeCell ref="B9:J9"/>
    <mergeCell ref="K6:W6"/>
    <mergeCell ref="K7:W7"/>
    <mergeCell ref="B6:J6"/>
    <mergeCell ref="B38:J38"/>
    <mergeCell ref="K38:AK38"/>
    <mergeCell ref="B39:AK41"/>
    <mergeCell ref="B8:J8"/>
    <mergeCell ref="K9:W9"/>
    <mergeCell ref="B2:AK2"/>
    <mergeCell ref="B34:AK36"/>
    <mergeCell ref="B3:AK3"/>
    <mergeCell ref="B11:AK11"/>
    <mergeCell ref="B14:AK16"/>
    <mergeCell ref="B13:AK13"/>
    <mergeCell ref="B18:J18"/>
    <mergeCell ref="B5:J5"/>
    <mergeCell ref="B24:AK26"/>
    <mergeCell ref="B23:J23"/>
    <mergeCell ref="B28:J28"/>
    <mergeCell ref="B33:J33"/>
    <mergeCell ref="K18:AK18"/>
  </mergeCells>
  <conditionalFormatting sqref="B14:AK16">
    <cfRule type="expression" dxfId="44" priority="36">
      <formula>ISBLANK($B$14)</formula>
    </cfRule>
  </conditionalFormatting>
  <conditionalFormatting sqref="K5:K6">
    <cfRule type="expression" dxfId="35" priority="74">
      <formula>$K$5=0</formula>
    </cfRule>
  </conditionalFormatting>
  <conditionalFormatting sqref="K7">
    <cfRule type="expression" dxfId="30" priority="75">
      <formula>$K$7=0</formula>
    </cfRule>
  </conditionalFormatting>
  <conditionalFormatting sqref="K9">
    <cfRule type="expression" dxfId="26" priority="71">
      <formula>$K$9=0</formula>
    </cfRule>
    <cfRule type="expression" dxfId="24" priority="29">
      <formula>$K$9=""</formula>
    </cfRule>
  </conditionalFormatting>
  <conditionalFormatting sqref="K38">
    <cfRule type="expression" dxfId="20" priority="41">
      <formula>$K$38=0</formula>
    </cfRule>
  </conditionalFormatting>
  <conditionalFormatting sqref="K5:W5">
    <cfRule type="expression" dxfId="18" priority="30">
      <formula>$K$5=""</formula>
    </cfRule>
  </conditionalFormatting>
  <conditionalFormatting sqref="K6:W6">
    <cfRule type="expression" dxfId="16" priority="27">
      <formula>$K$6=""</formula>
    </cfRule>
  </conditionalFormatting>
  <conditionalFormatting sqref="K7:W7">
    <cfRule type="expression" dxfId="15" priority="28">
      <formula>$K$7=""</formula>
    </cfRule>
  </conditionalFormatting>
  <conditionalFormatting sqref="K18:AK18">
    <cfRule type="expression" dxfId="11" priority="37">
      <formula>$K$18=0</formula>
    </cfRule>
  </conditionalFormatting>
  <conditionalFormatting sqref="K23:AK23">
    <cfRule type="expression" dxfId="9" priority="50">
      <formula>$K$23=0</formula>
    </cfRule>
  </conditionalFormatting>
  <conditionalFormatting sqref="K28:AK28">
    <cfRule type="expression" dxfId="6" priority="44">
      <formula>$K$28=0</formula>
    </cfRule>
  </conditionalFormatting>
  <conditionalFormatting sqref="K33:AK33">
    <cfRule type="expression" dxfId="3" priority="3">
      <formula>$K$33=0</formula>
    </cfRule>
  </conditionalFormatting>
  <conditionalFormatting sqref="K38:AK38">
    <cfRule type="expression" dxfId="2" priority="19">
      <formula>$K$38=0</formula>
    </cfRule>
  </conditionalFormatting>
  <pageMargins left="0.70866141732283472" right="0.70866141732283472" top="0.74803149606299213" bottom="0.74803149606299213" header="0.31496062992125984" footer="0.31496062992125984"/>
  <pageSetup paperSize="9" scale="87" fitToHeight="7" orientation="landscape" r:id="rId1"/>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35" id="{A28670EE-D1F4-4AA0-B7B3-11A8F22F6877}">
            <xm:f>AND(ISBLANK($B$19),OR($K$18=Validations!$Q$2,$K$18=Validations!$Q$3))</xm:f>
            <x14:dxf>
              <fill>
                <patternFill>
                  <bgColor rgb="FF00B0F0"/>
                </patternFill>
              </fill>
            </x14:dxf>
          </x14:cfRule>
          <xm:sqref>B19:AK21</xm:sqref>
        </x14:conditionalFormatting>
        <x14:conditionalFormatting xmlns:xm="http://schemas.microsoft.com/office/excel/2006/main">
          <x14:cfRule type="expression" priority="34" id="{928B0082-5B95-468B-8C4E-77F673076E57}">
            <xm:f>AND(ISBLANK($B$24),$K$23=Validations!$S$3)</xm:f>
            <x14:dxf>
              <fill>
                <patternFill>
                  <bgColor rgb="FF00B0F0"/>
                </patternFill>
              </fill>
            </x14:dxf>
          </x14:cfRule>
          <xm:sqref>B24:AK26</xm:sqref>
        </x14:conditionalFormatting>
        <x14:conditionalFormatting xmlns:xm="http://schemas.microsoft.com/office/excel/2006/main">
          <x14:cfRule type="expression" priority="32" id="{34E51441-E49B-450E-AEDE-50D8E1A35DE4}">
            <xm:f>AND(ISBLANK($B$29),$K$28=Validations!$U$3)</xm:f>
            <x14:dxf>
              <fill>
                <patternFill>
                  <bgColor rgb="FF00B0F0"/>
                </patternFill>
              </fill>
            </x14:dxf>
          </x14:cfRule>
          <xm:sqref>B29:AK31</xm:sqref>
        </x14:conditionalFormatting>
        <x14:conditionalFormatting xmlns:xm="http://schemas.microsoft.com/office/excel/2006/main">
          <x14:cfRule type="expression" priority="31" id="{057924F2-1BCA-40B2-8C7E-62D0B567A1CB}">
            <xm:f>AND(ISBLANK($B$34),$K$33=Validations!$U$3)</xm:f>
            <x14:dxf>
              <fill>
                <patternFill>
                  <bgColor rgb="FF00B0F0"/>
                </patternFill>
              </fill>
            </x14:dxf>
          </x14:cfRule>
          <xm:sqref>B34:AK41</xm:sqref>
        </x14:conditionalFormatting>
        <x14:conditionalFormatting xmlns:xm="http://schemas.microsoft.com/office/excel/2006/main">
          <x14:cfRule type="expression" priority="18" id="{03F8C3D2-F62F-480F-969C-5F2E18A36DF4}">
            <xm:f>AND(ISBLANK($B$39),$K$38=Validations!$U$3)</xm:f>
            <x14:dxf>
              <fill>
                <patternFill>
                  <bgColor rgb="FF00B0F0"/>
                </patternFill>
              </fill>
            </x14:dxf>
          </x14:cfRule>
          <xm:sqref>B39:AK41</xm:sqref>
        </x14:conditionalFormatting>
        <x14:conditionalFormatting xmlns:xm="http://schemas.microsoft.com/office/excel/2006/main">
          <x14:cfRule type="expression" priority="1" id="{0F136179-6DE7-448B-A50D-D67EA5AF0B0E}">
            <xm:f>$K$5=Validations!$Q$10</xm:f>
            <x14:dxf>
              <font>
                <color theme="1"/>
              </font>
              <fill>
                <patternFill patternType="solid">
                  <bgColor rgb="FF00B050"/>
                </patternFill>
              </fill>
            </x14:dxf>
          </x14:cfRule>
          <x14:cfRule type="expression" priority="373" id="{CD8D200C-8484-4D05-A725-C3CFE9DDA373}">
            <xm:f>$K$5=Validations!$Q$7</xm:f>
            <x14:dxf>
              <fill>
                <patternFill patternType="solid">
                  <bgColor rgb="FFFF0000"/>
                </patternFill>
              </fill>
            </x14:dxf>
          </x14:cfRule>
          <x14:cfRule type="expression" priority="372" id="{29397B09-3D40-427B-899E-C15AEDD442CA}">
            <xm:f>$K$5=Validations!$Q$4</xm:f>
            <x14:dxf>
              <fill>
                <patternFill patternType="solid">
                  <bgColor rgb="FF00B050"/>
                </patternFill>
              </fill>
            </x14:dxf>
          </x14:cfRule>
          <xm:sqref>K5</xm:sqref>
        </x14:conditionalFormatting>
        <x14:conditionalFormatting xmlns:xm="http://schemas.microsoft.com/office/excel/2006/main">
          <x14:cfRule type="expression" priority="82" id="{4602FEF8-9EE1-49B3-80D1-1E5AC10A8B89}">
            <xm:f>$K$6=Validations!$S$2</xm:f>
            <x14:dxf>
              <font>
                <color auto="1"/>
              </font>
              <fill>
                <patternFill>
                  <bgColor rgb="FF00B050"/>
                </patternFill>
              </fill>
            </x14:dxf>
          </x14:cfRule>
          <x14:cfRule type="expression" priority="81" id="{A1D32361-1772-4410-B5A3-1EE97D6AD814}">
            <xm:f>$K$6=Validations!$S$3</xm:f>
            <x14:dxf>
              <font>
                <color auto="1"/>
              </font>
              <fill>
                <patternFill>
                  <bgColor rgb="FFFF0000"/>
                </patternFill>
              </fill>
            </x14:dxf>
          </x14:cfRule>
          <xm:sqref>K6</xm:sqref>
        </x14:conditionalFormatting>
        <x14:conditionalFormatting xmlns:xm="http://schemas.microsoft.com/office/excel/2006/main">
          <x14:cfRule type="expression" priority="77" id="{3598CD26-6060-434D-98DC-DF314B30E20A}">
            <xm:f>$K$7=Validations!$U$2</xm:f>
            <x14:dxf>
              <font>
                <color auto="1"/>
              </font>
              <fill>
                <patternFill>
                  <bgColor rgb="FF00B050"/>
                </patternFill>
              </fill>
            </x14:dxf>
          </x14:cfRule>
          <x14:cfRule type="expression" priority="76" id="{49808757-5A99-44E3-8A57-02B94143DDD4}">
            <xm:f>$K$7=Validations!$U$3</xm:f>
            <x14:dxf>
              <font>
                <color auto="1"/>
              </font>
              <fill>
                <patternFill>
                  <bgColor rgb="FFFF0000"/>
                </patternFill>
              </fill>
            </x14:dxf>
          </x14:cfRule>
          <xm:sqref>K7</xm:sqref>
        </x14:conditionalFormatting>
        <x14:conditionalFormatting xmlns:xm="http://schemas.microsoft.com/office/excel/2006/main">
          <x14:cfRule type="expression" priority="5" id="{1DC0D231-52F8-41C8-BB4E-0DF8AE31C132}">
            <xm:f>$K$8=Validations!$T$4</xm:f>
            <x14:dxf>
              <fill>
                <patternFill patternType="solid">
                  <bgColor theme="0"/>
                </patternFill>
              </fill>
            </x14:dxf>
          </x14:cfRule>
          <x14:cfRule type="expression" priority="9" id="{25BEBE5F-33BC-4FAD-8A47-4F664E87808A}">
            <xm:f>$K$9=Validations!$U$2</xm:f>
            <x14:dxf>
              <fill>
                <patternFill>
                  <bgColor rgb="FF00B050"/>
                </patternFill>
              </fill>
            </x14:dxf>
          </x14:cfRule>
          <x14:cfRule type="expression" priority="8" id="{7EF239B6-A5CC-4402-AC0E-E51295C404D2}">
            <xm:f>$K$8=Validations!$U$3</xm:f>
            <x14:dxf>
              <fill>
                <patternFill>
                  <bgColor rgb="FFFF0000"/>
                </patternFill>
              </fill>
            </x14:dxf>
          </x14:cfRule>
          <xm:sqref>K8</xm:sqref>
        </x14:conditionalFormatting>
        <x14:conditionalFormatting xmlns:xm="http://schemas.microsoft.com/office/excel/2006/main">
          <x14:cfRule type="expression" priority="73" id="{AB32EB14-1846-487D-A122-707D040046DF}">
            <xm:f>$K$9=Validations!$U$2</xm:f>
            <x14:dxf>
              <fill>
                <patternFill>
                  <bgColor rgb="FF00B050"/>
                </patternFill>
              </fill>
            </x14:dxf>
          </x14:cfRule>
          <x14:cfRule type="expression" priority="72" id="{D32CA3D8-75D8-4718-8126-4116713466A8}">
            <xm:f>$K$9=Validations!$U$3</xm:f>
            <x14:dxf>
              <fill>
                <patternFill>
                  <bgColor rgb="FFFF0000"/>
                </patternFill>
              </fill>
            </x14:dxf>
          </x14:cfRule>
          <xm:sqref>K9</xm:sqref>
        </x14:conditionalFormatting>
        <x14:conditionalFormatting xmlns:xm="http://schemas.microsoft.com/office/excel/2006/main">
          <x14:cfRule type="expression" priority="4" id="{CD364746-A8BA-4087-9C6E-645B283A187E}">
            <xm:f>$K$33=Validations!$U$2</xm:f>
            <x14:dxf>
              <fill>
                <patternFill patternType="solid">
                  <bgColor rgb="FF00B050"/>
                </patternFill>
              </fill>
            </x14:dxf>
          </x14:cfRule>
          <x14:cfRule type="expression" priority="42" id="{DF5D3AE7-5D11-4279-B6DE-1DDE548FB7A3}">
            <xm:f>$K$33=Validations!$U$3</xm:f>
            <x14:dxf>
              <fill>
                <patternFill>
                  <bgColor rgb="FFFF0000"/>
                </patternFill>
              </fill>
            </x14:dxf>
          </x14:cfRule>
          <xm:sqref>K33</xm:sqref>
        </x14:conditionalFormatting>
        <x14:conditionalFormatting xmlns:xm="http://schemas.microsoft.com/office/excel/2006/main">
          <x14:cfRule type="expression" priority="43" id="{4B0AF2D5-CEFC-4CFA-9C92-72FC63BBD529}">
            <xm:f>$K$38=Validations!$U$2</xm:f>
            <x14:dxf>
              <fill>
                <patternFill>
                  <bgColor rgb="FF00B050"/>
                </patternFill>
              </fill>
            </x14:dxf>
          </x14:cfRule>
          <xm:sqref>K38</xm:sqref>
        </x14:conditionalFormatting>
        <x14:conditionalFormatting xmlns:xm="http://schemas.microsoft.com/office/excel/2006/main">
          <x14:cfRule type="expression" priority="86" id="{DD1893F9-8F95-4404-BB87-31DAF4E7578D}">
            <xm:f>$K$5=Validations!$Q$8</xm:f>
            <x14:dxf>
              <fill>
                <patternFill>
                  <bgColor rgb="FFFFFF00"/>
                </patternFill>
              </fill>
            </x14:dxf>
          </x14:cfRule>
          <xm:sqref>K5:W5</xm:sqref>
        </x14:conditionalFormatting>
        <x14:conditionalFormatting xmlns:xm="http://schemas.microsoft.com/office/excel/2006/main">
          <x14:cfRule type="expression" priority="2" id="{C41CEA92-06CF-425E-9366-902C3F7D4506}">
            <xm:f>$K$18=Validations!$Q$10</xm:f>
            <x14:dxf>
              <fill>
                <patternFill patternType="solid">
                  <bgColor rgb="FF00B050"/>
                </patternFill>
              </fill>
            </x14:dxf>
          </x14:cfRule>
          <x14:cfRule type="expression" priority="40" id="{D77FA8A4-A3DD-4F46-9FC1-E0E4180E5C19}">
            <xm:f>$K$18=Validations!$Q$7</xm:f>
            <x14:dxf>
              <fill>
                <patternFill patternType="solid">
                  <bgColor rgb="FFFF0000"/>
                </patternFill>
              </fill>
            </x14:dxf>
          </x14:cfRule>
          <x14:cfRule type="expression" priority="38" id="{68BBEB9F-EAAC-48A5-843C-B2D86C21917A}">
            <xm:f>$K$18=Validations!$Q$4</xm:f>
            <x14:dxf>
              <fill>
                <patternFill patternType="solid">
                  <bgColor rgb="FF00B050"/>
                </patternFill>
              </fill>
            </x14:dxf>
          </x14:cfRule>
          <x14:cfRule type="expression" priority="39" id="{B2E374F5-456F-4B3D-8B07-DE9B0F73D80B}">
            <xm:f>$K$18=Validations!$Q$8</xm:f>
            <x14:dxf>
              <fill>
                <patternFill>
                  <bgColor rgb="FFFFFF00"/>
                </patternFill>
              </fill>
            </x14:dxf>
          </x14:cfRule>
          <xm:sqref>K18:AK18</xm:sqref>
        </x14:conditionalFormatting>
        <x14:conditionalFormatting xmlns:xm="http://schemas.microsoft.com/office/excel/2006/main">
          <x14:cfRule type="expression" priority="51" id="{6DAB58A3-2F1E-433A-923C-76D2A6C7641B}">
            <xm:f>$K$23=Validations!$S$3</xm:f>
            <x14:dxf>
              <fill>
                <patternFill>
                  <bgColor rgb="FFFF0000"/>
                </patternFill>
              </fill>
            </x14:dxf>
          </x14:cfRule>
          <x14:cfRule type="expression" priority="52" id="{D5F81B44-09AE-451A-A0A4-4C4E01975346}">
            <xm:f>$K$23=Validations!$S$2</xm:f>
            <x14:dxf>
              <fill>
                <patternFill>
                  <bgColor rgb="FF00B050"/>
                </patternFill>
              </fill>
            </x14:dxf>
          </x14:cfRule>
          <xm:sqref>K23:AK23</xm:sqref>
        </x14:conditionalFormatting>
        <x14:conditionalFormatting xmlns:xm="http://schemas.microsoft.com/office/excel/2006/main">
          <x14:cfRule type="expression" priority="45" id="{845CC99F-3F1A-4D72-BEAA-2241B4F38724}">
            <xm:f>$K$28=Validations!$U$3</xm:f>
            <x14:dxf>
              <fill>
                <patternFill>
                  <bgColor rgb="FFFF0000"/>
                </patternFill>
              </fill>
            </x14:dxf>
          </x14:cfRule>
          <x14:cfRule type="expression" priority="46" id="{87316375-F714-45B7-9AC1-42A616B57ADB}">
            <xm:f>$K$28=Validations!$U$2</xm:f>
            <x14:dxf>
              <fill>
                <patternFill>
                  <bgColor rgb="FF00B050"/>
                </patternFill>
              </fill>
            </x14:dxf>
          </x14:cfRule>
          <xm:sqref>K28:AK28</xm:sqref>
        </x14:conditionalFormatting>
        <x14:conditionalFormatting xmlns:xm="http://schemas.microsoft.com/office/excel/2006/main">
          <x14:cfRule type="expression" priority="20" id="{B04D7AD6-A045-4421-AACE-3444BCE1C632}">
            <xm:f>$K$38=Validations!$U$3</xm:f>
            <x14:dxf>
              <fill>
                <patternFill>
                  <bgColor rgb="FFFF0000"/>
                </patternFill>
              </fill>
            </x14:dxf>
          </x14:cfRule>
          <x14:cfRule type="expression" priority="21" id="{A7A15D80-8700-498F-B8D4-947145ADCFF4}">
            <xm:f>$K$38=Validations!$U$2</xm:f>
            <x14:dxf>
              <fill>
                <patternFill>
                  <bgColor rgb="FF00B050"/>
                </patternFill>
              </fill>
            </x14:dxf>
          </x14:cfRule>
          <xm:sqref>K38:AK38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M16"/>
  <sheetViews>
    <sheetView topLeftCell="IP2" zoomScaleNormal="100" workbookViewId="0">
      <selection activeCell="B34" sqref="B34:AK36"/>
    </sheetView>
  </sheetViews>
  <sheetFormatPr defaultRowHeight="12.6" x14ac:dyDescent="0.2"/>
  <cols>
    <col min="1" max="1" width="8.7265625" customWidth="1"/>
    <col min="2" max="2" width="10.81640625" customWidth="1"/>
    <col min="3" max="3" width="11.36328125" customWidth="1"/>
    <col min="4" max="4" width="12" customWidth="1"/>
    <col min="5" max="5" width="16.26953125" customWidth="1"/>
    <col min="6" max="6" width="14.1796875" customWidth="1"/>
    <col min="7" max="7" width="11.26953125" customWidth="1"/>
    <col min="8" max="8" width="25.6328125" customWidth="1"/>
    <col min="9" max="9" width="25.26953125" customWidth="1"/>
    <col min="10" max="10" width="33" customWidth="1"/>
    <col min="11" max="11" width="26.26953125" customWidth="1"/>
    <col min="12" max="12" width="19.7265625" customWidth="1"/>
    <col min="13" max="13" width="18.26953125" customWidth="1"/>
    <col min="14" max="14" width="18.81640625" customWidth="1"/>
    <col min="15" max="15" width="20.1796875" customWidth="1"/>
    <col min="16" max="16" width="20.7265625" customWidth="1"/>
    <col min="17" max="17" width="15.81640625" customWidth="1"/>
    <col min="18" max="18" width="16.1796875" customWidth="1"/>
    <col min="19" max="19" width="3.6328125" customWidth="1"/>
    <col min="20" max="20" width="12" customWidth="1"/>
    <col min="21" max="21" width="10.6328125" customWidth="1"/>
    <col min="22" max="22" width="10.7265625" customWidth="1"/>
    <col min="23" max="23" width="18.26953125" customWidth="1"/>
    <col min="24" max="24" width="27.81640625" customWidth="1"/>
    <col min="25" max="25" width="28" customWidth="1"/>
    <col min="26" max="26" width="16.7265625" customWidth="1"/>
    <col min="27" max="27" width="15.453125" customWidth="1"/>
    <col min="28" max="28" width="19.26953125" customWidth="1"/>
    <col min="29" max="30" width="26.7265625" customWidth="1"/>
    <col min="31" max="31" width="14.81640625" customWidth="1"/>
    <col min="32" max="32" width="10.81640625" customWidth="1"/>
    <col min="33" max="33" width="14.36328125" customWidth="1"/>
    <col min="34" max="34" width="7.36328125" customWidth="1"/>
    <col min="35" max="35" width="8.36328125" customWidth="1"/>
    <col min="36" max="36" width="10.36328125" customWidth="1"/>
    <col min="37" max="37" width="16.26953125" customWidth="1"/>
    <col min="38" max="38" width="10.36328125" customWidth="1"/>
    <col min="39" max="39" width="14.6328125" customWidth="1"/>
    <col min="40" max="40" width="12.453125" customWidth="1"/>
    <col min="41" max="41" width="9.453125" customWidth="1"/>
    <col min="42" max="42" width="10.1796875" customWidth="1"/>
    <col min="43" max="43" width="21.7265625" customWidth="1"/>
    <col min="44" max="44" width="19.26953125" customWidth="1"/>
    <col min="45" max="45" width="26.7265625" customWidth="1"/>
    <col min="46" max="46" width="16.453125" customWidth="1"/>
    <col min="47" max="47" width="7.36328125" customWidth="1"/>
    <col min="48" max="48" width="8.36328125" customWidth="1"/>
    <col min="49" max="49" width="9.81640625" customWidth="1"/>
    <col min="50" max="50" width="16.26953125" customWidth="1"/>
    <col min="51" max="51" width="10.36328125" customWidth="1"/>
    <col min="52" max="52" width="14.6328125" customWidth="1"/>
    <col min="53" max="53" width="12.453125" customWidth="1"/>
    <col min="54" max="54" width="9.453125" customWidth="1"/>
    <col min="55" max="55" width="10.1796875" customWidth="1"/>
    <col min="56" max="56" width="21.7265625" customWidth="1"/>
    <col min="57" max="57" width="19.26953125" customWidth="1"/>
    <col min="58" max="58" width="26.7265625" customWidth="1"/>
    <col min="59" max="59" width="16.453125" customWidth="1"/>
    <col min="60" max="60" width="16.26953125" customWidth="1"/>
    <col min="61" max="61" width="14.81640625" customWidth="1"/>
    <col min="62" max="62" width="10.81640625" customWidth="1"/>
    <col min="63" max="63" width="25.6328125" customWidth="1"/>
    <col min="64" max="64" width="28.6328125" customWidth="1"/>
    <col min="65" max="65" width="7.6328125" customWidth="1"/>
    <col min="66" max="66" width="24.81640625" customWidth="1"/>
    <col min="67" max="67" width="22.81640625" customWidth="1"/>
    <col min="68" max="68" width="7.6328125" customWidth="1"/>
    <col min="69" max="69" width="24.81640625" customWidth="1"/>
    <col min="70" max="70" width="22.81640625" customWidth="1"/>
    <col min="71" max="71" width="7.6328125" customWidth="1"/>
    <col min="72" max="72" width="24.81640625" customWidth="1"/>
    <col min="73" max="73" width="22.81640625" customWidth="1"/>
    <col min="74" max="74" width="7.6328125" customWidth="1"/>
    <col min="75" max="75" width="24.81640625" customWidth="1"/>
    <col min="76" max="76" width="22.81640625" customWidth="1"/>
    <col min="77" max="77" width="7.6328125" customWidth="1"/>
    <col min="78" max="78" width="24.81640625" customWidth="1"/>
    <col min="79" max="79" width="22.81640625" customWidth="1"/>
    <col min="80" max="80" width="16.26953125" customWidth="1"/>
    <col min="81" max="81" width="14.81640625" customWidth="1"/>
    <col min="82" max="82" width="10.81640625" customWidth="1"/>
    <col min="83" max="83" width="54.7265625" customWidth="1"/>
    <col min="84" max="84" width="31.7265625" customWidth="1"/>
    <col min="85" max="85" width="10.81640625" customWidth="1"/>
    <col min="86" max="86" width="30" customWidth="1"/>
    <col min="87" max="87" width="56.1796875" customWidth="1"/>
    <col min="88" max="88" width="31.7265625" customWidth="1"/>
    <col min="89" max="89" width="10.81640625" customWidth="1"/>
    <col min="90" max="90" width="30" customWidth="1"/>
    <col min="91" max="91" width="14.81640625" customWidth="1"/>
    <col min="92" max="92" width="10.81640625" customWidth="1"/>
    <col min="93" max="93" width="45.1796875" customWidth="1"/>
    <col min="94" max="94" width="27.453125" customWidth="1"/>
    <col min="95" max="95" width="14.81640625" customWidth="1"/>
    <col min="96" max="96" width="10.81640625" customWidth="1"/>
    <col min="97" max="97" width="58.7265625" customWidth="1"/>
    <col min="98" max="98" width="23.36328125" customWidth="1"/>
    <col min="99" max="99" width="18.81640625" customWidth="1"/>
    <col min="100" max="100" width="20.453125" customWidth="1"/>
    <col min="101" max="101" width="32.6328125" customWidth="1"/>
    <col min="102" max="102" width="22.26953125" customWidth="1"/>
    <col min="103" max="103" width="18.36328125" customWidth="1"/>
    <col min="104" max="104" width="20" customWidth="1"/>
    <col min="105" max="105" width="32.1796875" customWidth="1"/>
    <col min="106" max="106" width="21.7265625" customWidth="1"/>
    <col min="107" max="107" width="23.36328125" customWidth="1"/>
    <col min="108" max="108" width="18.81640625" customWidth="1"/>
    <col min="109" max="109" width="20.453125" customWidth="1"/>
    <col min="110" max="110" width="32.6328125" customWidth="1"/>
    <col min="111" max="111" width="22.26953125" customWidth="1"/>
    <col min="112" max="112" width="18.36328125" customWidth="1"/>
    <col min="113" max="113" width="20" customWidth="1"/>
    <col min="114" max="114" width="32.1796875" customWidth="1"/>
    <col min="115" max="115" width="21.7265625" customWidth="1"/>
    <col min="116" max="116" width="15.81640625" customWidth="1"/>
    <col min="117" max="117" width="14.81640625" customWidth="1"/>
    <col min="118" max="118" width="10.81640625" customWidth="1"/>
    <col min="119" max="119" width="9.453125" customWidth="1"/>
    <col min="120" max="120" width="26.26953125" customWidth="1"/>
    <col min="121" max="121" width="14.6328125" customWidth="1"/>
    <col min="122" max="122" width="5.453125" customWidth="1"/>
    <col min="123" max="123" width="9.453125" customWidth="1"/>
    <col min="124" max="124" width="26.26953125" customWidth="1"/>
    <col min="125" max="125" width="14.6328125" customWidth="1"/>
    <col min="126" max="126" width="5.453125" customWidth="1"/>
    <col min="127" max="127" width="15.81640625" customWidth="1"/>
    <col min="128" max="128" width="21.26953125" customWidth="1"/>
    <col min="129" max="129" width="14.36328125" customWidth="1"/>
    <col min="130" max="130" width="26.26953125" customWidth="1"/>
    <col min="131" max="131" width="31.6328125" customWidth="1"/>
    <col min="132" max="132" width="5.453125" customWidth="1"/>
    <col min="133" max="133" width="21.26953125" customWidth="1"/>
    <col min="134" max="134" width="14.36328125" customWidth="1"/>
    <col min="135" max="135" width="28.6328125" customWidth="1"/>
    <col min="136" max="136" width="31.6328125" customWidth="1"/>
    <col min="137" max="137" width="5.453125" customWidth="1"/>
    <col min="138" max="138" width="15.81640625" customWidth="1"/>
    <col min="139" max="140" width="33.36328125" customWidth="1"/>
    <col min="141" max="141" width="15.81640625" customWidth="1"/>
    <col min="142" max="142" width="23.26953125" customWidth="1"/>
    <col min="143" max="143" width="13.36328125" customWidth="1"/>
    <col min="144" max="144" width="9.453125" customWidth="1"/>
    <col min="145" max="145" width="22.26953125" customWidth="1"/>
    <col min="146" max="146" width="10.36328125" customWidth="1"/>
    <col min="147" max="147" width="23.26953125" customWidth="1"/>
    <col min="148" max="148" width="13.36328125" customWidth="1"/>
    <col min="149" max="149" width="9.453125" customWidth="1"/>
    <col min="150" max="150" width="22.26953125" customWidth="1"/>
    <col min="151" max="151" width="10.36328125" customWidth="1"/>
    <col min="152" max="152" width="15.81640625" customWidth="1"/>
    <col min="153" max="153" width="16.81640625" customWidth="1"/>
    <col min="154" max="154" width="16.453125" customWidth="1"/>
    <col min="155" max="155" width="8.1796875" customWidth="1"/>
    <col min="156" max="156" width="14.7265625" customWidth="1"/>
    <col min="157" max="157" width="12.7265625" customWidth="1"/>
    <col min="158" max="158" width="38.26953125" customWidth="1"/>
    <col min="159" max="159" width="15.81640625" customWidth="1"/>
    <col min="160" max="160" width="14.81640625" customWidth="1"/>
    <col min="161" max="161" width="10.81640625" customWidth="1"/>
    <col min="162" max="162" width="40.26953125" customWidth="1"/>
    <col min="163" max="164" width="16.26953125" customWidth="1"/>
    <col min="165" max="165" width="23.26953125" customWidth="1"/>
    <col min="166" max="166" width="18.453125" customWidth="1"/>
    <col min="167" max="167" width="16.1796875" customWidth="1"/>
    <col min="168" max="168" width="18" customWidth="1"/>
    <col min="169" max="169" width="31.453125" customWidth="1"/>
    <col min="170" max="170" width="10.7265625" customWidth="1"/>
    <col min="171" max="171" width="11.7265625" customWidth="1"/>
    <col min="172" max="212" width="18.453125" customWidth="1"/>
    <col min="213" max="213" width="14.81640625" customWidth="1"/>
    <col min="214" max="284" width="10.81640625" customWidth="1"/>
    <col min="285" max="285" width="13.7265625" customWidth="1"/>
    <col min="286" max="315" width="10.81640625" customWidth="1"/>
    <col min="316" max="316" width="10.7265625" customWidth="1"/>
    <col min="317" max="317" width="15.7265625" customWidth="1"/>
    <col min="318" max="318" width="17.36328125" customWidth="1"/>
    <col min="319" max="319" width="9.6328125" customWidth="1"/>
    <col min="320" max="321" width="12.26953125" customWidth="1"/>
    <col min="322" max="322" width="14.81640625" customWidth="1"/>
    <col min="323" max="323" width="10.81640625" customWidth="1"/>
    <col min="324" max="324" width="14.81640625" customWidth="1"/>
    <col min="325" max="325" width="17.6328125" customWidth="1"/>
    <col min="326" max="326" width="14.81640625" customWidth="1"/>
    <col min="327" max="327" width="10.81640625" customWidth="1"/>
    <col min="328" max="328" width="14.81640625" customWidth="1"/>
    <col min="329" max="329" width="10.81640625" customWidth="1"/>
    <col min="330" max="330" width="14.81640625" customWidth="1"/>
    <col min="331" max="331" width="14" customWidth="1"/>
    <col min="332" max="332" width="14.81640625" customWidth="1"/>
    <col min="333" max="333" width="14" customWidth="1"/>
    <col min="334" max="334" width="14.81640625" customWidth="1"/>
    <col min="335" max="335" width="15.26953125" customWidth="1"/>
    <col min="336" max="336" width="14.81640625" customWidth="1"/>
    <col min="337" max="337" width="20.1796875" customWidth="1"/>
    <col min="338" max="338" width="14.81640625" customWidth="1"/>
    <col min="339" max="339" width="10.81640625" customWidth="1"/>
    <col min="340" max="340" width="14.81640625" customWidth="1"/>
    <col min="341" max="342" width="10.81640625" customWidth="1"/>
    <col min="343" max="343" width="10.7265625" customWidth="1"/>
    <col min="344" max="344" width="15.7265625" customWidth="1"/>
    <col min="345" max="345" width="17.36328125" customWidth="1"/>
    <col min="346" max="346" width="9.6328125" customWidth="1"/>
    <col min="347" max="347" width="12.26953125" customWidth="1"/>
    <col min="348" max="348" width="14.81640625" customWidth="1"/>
    <col min="349" max="349" width="10.81640625" customWidth="1"/>
    <col min="350" max="350" width="11" customWidth="1"/>
    <col min="351" max="351" width="14.81640625" customWidth="1"/>
    <col min="352" max="352" width="10.81640625" customWidth="1"/>
    <col min="353" max="353" width="11" customWidth="1"/>
    <col min="354" max="354" width="14.81640625" customWidth="1"/>
    <col min="355" max="355" width="10.81640625" customWidth="1"/>
    <col min="356" max="356" width="11" customWidth="1"/>
    <col min="357" max="357" width="14.81640625" customWidth="1"/>
    <col min="358" max="358" width="10.81640625" customWidth="1"/>
    <col min="359" max="359" width="11" customWidth="1"/>
    <col min="360" max="360" width="14.81640625" customWidth="1"/>
    <col min="361" max="361" width="10.81640625" customWidth="1"/>
    <col min="362" max="362" width="11" customWidth="1"/>
    <col min="363" max="363" width="10.7265625" customWidth="1"/>
    <col min="364" max="364" width="15.7265625" customWidth="1"/>
    <col min="365" max="365" width="17.36328125" customWidth="1"/>
    <col min="366" max="366" width="9.6328125" customWidth="1"/>
    <col min="367" max="367" width="12.26953125" customWidth="1"/>
    <col min="368" max="368" width="13.6328125" customWidth="1"/>
    <col min="369" max="369" width="14.81640625" customWidth="1"/>
    <col min="370" max="370" width="9.7265625" customWidth="1"/>
    <col min="371" max="371" width="14.81640625" customWidth="1"/>
    <col min="372" max="372" width="9.7265625" customWidth="1"/>
    <col min="373" max="373" width="14.81640625" customWidth="1"/>
    <col min="374" max="374" width="11.7265625" customWidth="1"/>
    <col min="375" max="375" width="14.81640625" customWidth="1"/>
    <col min="376" max="376" width="9.7265625" customWidth="1"/>
    <col min="377" max="377" width="14.81640625" customWidth="1"/>
    <col min="378" max="378" width="9.7265625" customWidth="1"/>
    <col min="379" max="379" width="14.81640625" customWidth="1"/>
    <col min="380" max="381" width="9.7265625" customWidth="1"/>
    <col min="382" max="382" width="13.6328125" customWidth="1"/>
    <col min="383" max="383" width="14.81640625" customWidth="1"/>
    <col min="384" max="384" width="9.7265625" customWidth="1"/>
    <col min="385" max="385" width="14.81640625" customWidth="1"/>
    <col min="386" max="386" width="18.453125" customWidth="1"/>
    <col min="387" max="387" width="14.81640625" customWidth="1"/>
    <col min="388" max="388" width="9.7265625" customWidth="1"/>
    <col min="389" max="389" width="14.81640625" customWidth="1"/>
    <col min="390" max="390" width="9.7265625" customWidth="1"/>
    <col min="391" max="391" width="14.81640625" customWidth="1"/>
    <col min="392" max="392" width="9.7265625" customWidth="1"/>
    <col min="393" max="393" width="14.81640625" customWidth="1"/>
    <col min="394" max="395" width="9.7265625" customWidth="1"/>
    <col min="396" max="396" width="13.6328125" customWidth="1"/>
    <col min="397" max="397" width="14.81640625" customWidth="1"/>
    <col min="398" max="398" width="9.7265625" customWidth="1"/>
    <col min="399" max="399" width="14.81640625" customWidth="1"/>
    <col min="400" max="400" width="9.7265625" customWidth="1"/>
    <col min="401" max="401" width="14.81640625" customWidth="1"/>
    <col min="402" max="402" width="11.1796875" customWidth="1"/>
    <col min="403" max="403" width="14.81640625" customWidth="1"/>
    <col min="404" max="404" width="9.7265625" customWidth="1"/>
    <col min="405" max="405" width="9.36328125" customWidth="1"/>
    <col min="406" max="406" width="13.6328125" customWidth="1"/>
    <col min="407" max="407" width="14.81640625" customWidth="1"/>
    <col min="408" max="408" width="9.7265625" customWidth="1"/>
    <col min="409" max="409" width="14.81640625" customWidth="1"/>
    <col min="410" max="410" width="12.36328125" customWidth="1"/>
    <col min="411" max="411" width="14.81640625" customWidth="1"/>
    <col min="412" max="412" width="9.7265625" customWidth="1"/>
    <col min="413" max="413" width="14.81640625" customWidth="1"/>
    <col min="414" max="414" width="9.7265625" customWidth="1"/>
    <col min="415" max="415" width="9.36328125" customWidth="1"/>
    <col min="416" max="416" width="13.6328125" hidden="1" customWidth="1"/>
    <col min="417" max="417" width="14.81640625" hidden="1" customWidth="1"/>
    <col min="418" max="418" width="9.7265625" hidden="1" customWidth="1"/>
    <col min="419" max="419" width="14.81640625" hidden="1" customWidth="1"/>
    <col min="420" max="420" width="17" hidden="1" customWidth="1"/>
    <col min="421" max="421" width="14.81640625" hidden="1" customWidth="1"/>
    <col min="422" max="422" width="11.36328125" hidden="1" customWidth="1"/>
    <col min="423" max="423" width="14.81640625" hidden="1" customWidth="1"/>
    <col min="424" max="425" width="27.26953125" hidden="1" customWidth="1"/>
    <col min="426" max="426" width="13.6328125" customWidth="1"/>
    <col min="427" max="427" width="14.81640625" customWidth="1"/>
    <col min="428" max="428" width="9.7265625" customWidth="1"/>
    <col min="429" max="429" width="14.81640625" customWidth="1"/>
    <col min="430" max="430" width="9.7265625" customWidth="1"/>
    <col min="431" max="431" width="14.81640625" customWidth="1"/>
    <col min="432" max="432" width="11.26953125" customWidth="1"/>
    <col min="433" max="434" width="12.7265625" customWidth="1"/>
    <col min="435" max="437" width="9.36328125" customWidth="1"/>
    <col min="438" max="438" width="10.7265625" customWidth="1"/>
    <col min="439" max="439" width="15.7265625" customWidth="1"/>
    <col min="440" max="440" width="17.36328125" customWidth="1"/>
    <col min="441" max="441" width="9.6328125" customWidth="1"/>
    <col min="442" max="442" width="12.26953125" customWidth="1"/>
    <col min="443" max="446" width="10.7265625" customWidth="1"/>
    <col min="447" max="447" width="11.36328125" customWidth="1"/>
    <col min="448" max="455" width="13.6328125" customWidth="1"/>
  </cols>
  <sheetData>
    <row r="1" spans="1:455" s="109" customFormat="1" ht="17.399999999999999" x14ac:dyDescent="0.3">
      <c r="A1" s="112" t="s">
        <v>262</v>
      </c>
      <c r="B1" s="112"/>
      <c r="C1" s="113"/>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c r="BE1" s="114"/>
      <c r="BF1" s="114"/>
      <c r="BG1" s="114"/>
      <c r="BH1" s="114"/>
      <c r="BI1" s="114"/>
      <c r="BJ1" s="114"/>
      <c r="BK1" s="114"/>
      <c r="BL1" s="114"/>
      <c r="BM1" s="114"/>
      <c r="BN1" s="114"/>
      <c r="BO1" s="114"/>
      <c r="BP1" s="114"/>
      <c r="BQ1" s="114"/>
      <c r="BR1" s="114"/>
      <c r="BS1" s="114"/>
      <c r="BT1" s="114"/>
      <c r="BU1" s="114"/>
      <c r="BV1" s="114"/>
      <c r="BW1" s="114"/>
      <c r="BX1" s="114"/>
      <c r="BY1" s="114"/>
      <c r="BZ1" s="114"/>
      <c r="CA1" s="114"/>
      <c r="CB1" s="114"/>
      <c r="CC1" s="114"/>
      <c r="CD1" s="114"/>
      <c r="CE1" s="114"/>
      <c r="CF1" s="114"/>
      <c r="CG1" s="114"/>
      <c r="CH1" s="114"/>
      <c r="CI1" s="114"/>
      <c r="CJ1" s="114"/>
      <c r="CK1" s="114"/>
      <c r="CL1" s="114"/>
      <c r="CM1" s="114"/>
      <c r="CN1" s="114"/>
      <c r="CO1" s="114"/>
      <c r="CP1" s="114"/>
      <c r="CQ1" s="114"/>
      <c r="CR1" s="114"/>
      <c r="CS1" s="114"/>
      <c r="CT1" s="114"/>
      <c r="CU1" s="114"/>
      <c r="CV1" s="114"/>
      <c r="CW1" s="114"/>
      <c r="CX1" s="114"/>
      <c r="CY1" s="114"/>
      <c r="CZ1" s="114"/>
      <c r="DA1" s="114"/>
      <c r="DB1" s="114"/>
      <c r="DC1" s="114"/>
      <c r="DD1" s="114"/>
      <c r="DE1" s="114"/>
      <c r="DF1" s="114"/>
      <c r="DG1" s="114"/>
      <c r="DH1" s="114"/>
      <c r="DI1" s="114"/>
      <c r="DJ1" s="114"/>
      <c r="DK1" s="114"/>
      <c r="DL1" s="114"/>
      <c r="DM1" s="114"/>
      <c r="DN1" s="114"/>
      <c r="DO1" s="114"/>
      <c r="DP1" s="114"/>
      <c r="DQ1" s="114"/>
      <c r="DR1" s="114"/>
      <c r="DS1" s="114"/>
      <c r="DT1" s="114"/>
      <c r="DU1" s="114"/>
      <c r="DV1" s="114"/>
      <c r="DW1" s="114"/>
      <c r="DX1" s="114"/>
      <c r="DY1" s="114"/>
      <c r="DZ1" s="114"/>
      <c r="EA1" s="114"/>
      <c r="EB1" s="114"/>
      <c r="EC1" s="114"/>
      <c r="ED1" s="114"/>
      <c r="EE1" s="114"/>
      <c r="EF1" s="114"/>
      <c r="EG1" s="114"/>
      <c r="EH1" s="114"/>
      <c r="EI1" s="114"/>
      <c r="EJ1" s="114"/>
      <c r="EK1" s="114"/>
      <c r="EL1" s="114"/>
      <c r="EM1" s="114"/>
      <c r="EN1" s="114"/>
      <c r="EO1" s="114"/>
      <c r="EP1" s="114"/>
      <c r="EQ1" s="114"/>
      <c r="ER1" s="114"/>
      <c r="ES1" s="114"/>
      <c r="ET1" s="114"/>
      <c r="EU1" s="114"/>
      <c r="EV1" s="114"/>
      <c r="EW1" s="114"/>
      <c r="EX1" s="114"/>
      <c r="EY1" s="114"/>
      <c r="EZ1" s="114"/>
      <c r="FA1" s="114"/>
      <c r="FB1" s="114"/>
      <c r="FC1" s="114"/>
      <c r="FD1" s="114"/>
      <c r="FE1" s="114"/>
      <c r="FF1" s="114"/>
      <c r="FG1" s="114"/>
      <c r="FH1" s="114"/>
      <c r="FI1" s="114"/>
      <c r="FJ1" s="114"/>
      <c r="FK1" s="114"/>
      <c r="FL1" s="114"/>
      <c r="FM1" s="114"/>
      <c r="FN1" s="114"/>
      <c r="FO1" s="114"/>
      <c r="FP1" s="114"/>
      <c r="FQ1" s="115"/>
      <c r="FR1" s="115"/>
      <c r="FS1" s="114"/>
      <c r="FT1" s="114"/>
      <c r="FU1" s="114"/>
      <c r="FV1" s="114"/>
      <c r="FW1" s="114"/>
      <c r="FX1" s="114"/>
      <c r="FY1" s="114"/>
      <c r="FZ1" s="114"/>
      <c r="GA1" s="114"/>
      <c r="GB1" s="114"/>
      <c r="GC1" s="114"/>
      <c r="GD1" s="114"/>
      <c r="GE1" s="114"/>
      <c r="GF1" s="114"/>
      <c r="GG1" s="114"/>
      <c r="GH1" s="114"/>
      <c r="GI1" s="114"/>
      <c r="GJ1" s="114"/>
      <c r="GK1" s="114"/>
      <c r="GL1" s="114"/>
      <c r="GM1" s="114"/>
      <c r="GN1" s="114"/>
      <c r="GO1" s="114"/>
      <c r="GP1" s="114"/>
      <c r="GQ1" s="114"/>
      <c r="GR1" s="114"/>
      <c r="GS1" s="114"/>
      <c r="GT1" s="114"/>
      <c r="GU1" s="114"/>
      <c r="GV1" s="114"/>
      <c r="GW1" s="114"/>
      <c r="GX1" s="114"/>
      <c r="GY1" s="114"/>
      <c r="GZ1" s="114"/>
      <c r="HA1" s="114"/>
      <c r="HB1" s="114"/>
      <c r="HC1" s="114"/>
      <c r="HD1" s="114"/>
      <c r="HE1" s="114"/>
      <c r="HF1" s="114"/>
      <c r="HG1" s="114"/>
      <c r="HH1" s="114"/>
      <c r="HI1" s="114"/>
      <c r="HJ1" s="114"/>
      <c r="HK1" s="114"/>
      <c r="HL1" s="114"/>
      <c r="HM1" s="114"/>
      <c r="HN1" s="114"/>
      <c r="HO1" s="114"/>
      <c r="HP1" s="114"/>
      <c r="HQ1" s="114"/>
      <c r="HR1" s="114"/>
      <c r="HS1" s="114"/>
      <c r="HT1" s="114"/>
      <c r="HU1" s="114"/>
      <c r="HV1" s="114"/>
      <c r="HW1" s="114"/>
      <c r="HX1" s="114"/>
      <c r="HY1" s="114"/>
      <c r="HZ1" s="114"/>
      <c r="IA1" s="114"/>
      <c r="IB1" s="114"/>
      <c r="IC1" s="114"/>
      <c r="ID1" s="114"/>
      <c r="IE1" s="114"/>
      <c r="IF1" s="114"/>
      <c r="IG1" s="114"/>
      <c r="IH1" s="114"/>
      <c r="II1" s="114"/>
      <c r="IJ1" s="114"/>
      <c r="IK1" s="114"/>
      <c r="IL1" s="114"/>
      <c r="IM1" s="114"/>
      <c r="IN1" s="114"/>
      <c r="IO1" s="114"/>
      <c r="IP1" s="114"/>
      <c r="IQ1" s="114"/>
      <c r="IR1" s="114"/>
      <c r="IS1" s="114"/>
      <c r="IT1" s="114"/>
      <c r="IU1" s="114"/>
      <c r="IV1" s="114"/>
      <c r="IW1" s="114"/>
      <c r="IX1" s="114"/>
      <c r="IY1" s="114"/>
      <c r="IZ1" s="114"/>
      <c r="JA1" s="114"/>
      <c r="JB1" s="114"/>
      <c r="JC1" s="114"/>
      <c r="JD1" s="114"/>
      <c r="JE1" s="114"/>
      <c r="JF1" s="114"/>
      <c r="JG1" s="114"/>
      <c r="JH1" s="114"/>
      <c r="JI1" s="114"/>
      <c r="JJ1" s="114"/>
      <c r="JK1" s="114"/>
      <c r="JL1" s="114"/>
      <c r="JM1" s="114"/>
      <c r="JN1" s="114"/>
      <c r="JO1" s="114"/>
      <c r="JP1" s="114"/>
      <c r="JQ1" s="114"/>
      <c r="JR1" s="114"/>
      <c r="JS1" s="114"/>
      <c r="JT1" s="114"/>
      <c r="JU1" s="114"/>
      <c r="JV1" s="114"/>
      <c r="JW1" s="114"/>
      <c r="JX1" s="114"/>
      <c r="JY1" s="114"/>
      <c r="JZ1" s="114"/>
      <c r="KA1" s="114"/>
      <c r="KB1" s="114"/>
      <c r="KC1" s="114"/>
      <c r="KD1" s="114"/>
      <c r="KE1" s="114"/>
      <c r="KF1" s="114"/>
      <c r="KG1" s="114"/>
      <c r="KH1" s="114"/>
      <c r="KI1" s="114"/>
      <c r="KJ1" s="114"/>
      <c r="KK1" s="114"/>
      <c r="KL1" s="114"/>
      <c r="KM1" s="114"/>
      <c r="KN1" s="114"/>
      <c r="KO1" s="114"/>
      <c r="KP1" s="114"/>
      <c r="KQ1" s="114"/>
      <c r="KR1" s="114"/>
      <c r="KS1" s="114"/>
      <c r="KT1" s="114"/>
      <c r="KU1" s="114"/>
      <c r="KV1" s="114"/>
      <c r="KW1" s="114"/>
      <c r="KX1" s="114"/>
      <c r="KY1" s="114"/>
      <c r="KZ1" s="114"/>
      <c r="LA1" s="114"/>
      <c r="LB1" s="114"/>
      <c r="LC1" s="114"/>
      <c r="LD1" s="114"/>
      <c r="LE1" s="114"/>
      <c r="LF1" s="114"/>
      <c r="LG1" s="114"/>
      <c r="LH1" s="114"/>
      <c r="LI1" s="116"/>
      <c r="LJ1" s="117" t="s">
        <v>263</v>
      </c>
      <c r="LK1" s="118"/>
      <c r="LL1" s="118"/>
      <c r="LM1" s="118"/>
      <c r="LN1" s="118"/>
      <c r="LO1" s="118"/>
      <c r="LP1" s="118"/>
      <c r="LQ1" s="118"/>
      <c r="LR1" s="118"/>
      <c r="LS1" s="118"/>
      <c r="LT1" s="118"/>
      <c r="LU1" s="118"/>
      <c r="LV1" s="118"/>
      <c r="LW1" s="118"/>
      <c r="LX1" s="118"/>
      <c r="LY1" s="118"/>
      <c r="LZ1" s="118"/>
      <c r="MA1" s="118"/>
      <c r="MB1" s="118"/>
      <c r="MC1" s="118"/>
      <c r="MD1" s="118"/>
      <c r="ME1" s="118"/>
      <c r="MF1" s="118"/>
      <c r="MG1" s="118"/>
      <c r="MH1" s="118"/>
      <c r="MI1" s="119"/>
      <c r="MJ1" s="120" t="s">
        <v>264</v>
      </c>
      <c r="MK1" s="121"/>
      <c r="ML1" s="121"/>
      <c r="MM1" s="121"/>
      <c r="MN1" s="121"/>
      <c r="MO1" s="121"/>
      <c r="MP1" s="121"/>
      <c r="MQ1" s="121"/>
      <c r="MR1" s="121"/>
      <c r="MS1" s="121"/>
      <c r="MT1" s="121"/>
      <c r="MU1" s="121"/>
      <c r="MV1" s="121"/>
      <c r="MW1" s="121"/>
      <c r="MX1" s="121"/>
      <c r="MY1" s="121"/>
      <c r="MZ1" s="121"/>
      <c r="NA1" s="121"/>
      <c r="NB1" s="121"/>
      <c r="NC1" s="122"/>
      <c r="ND1" s="123" t="s">
        <v>265</v>
      </c>
      <c r="NE1" s="124"/>
      <c r="NF1" s="124"/>
      <c r="NG1" s="124"/>
      <c r="NH1" s="124"/>
      <c r="NI1" s="124"/>
      <c r="NJ1" s="124"/>
      <c r="NK1" s="124"/>
      <c r="NL1" s="124"/>
      <c r="NM1" s="124"/>
      <c r="NN1" s="124"/>
      <c r="NO1" s="124"/>
      <c r="NP1" s="124"/>
      <c r="NQ1" s="124"/>
      <c r="NR1" s="124"/>
      <c r="NS1" s="124"/>
      <c r="NT1" s="124"/>
      <c r="NU1" s="124"/>
      <c r="NV1" s="124"/>
      <c r="NW1" s="124"/>
      <c r="NX1" s="124"/>
      <c r="NY1" s="124"/>
      <c r="NZ1" s="124"/>
      <c r="OA1" s="124"/>
      <c r="OB1" s="124"/>
      <c r="OC1" s="124"/>
      <c r="OD1" s="124"/>
      <c r="OE1" s="124"/>
      <c r="OF1" s="124"/>
      <c r="OG1" s="124"/>
      <c r="OH1" s="124"/>
      <c r="OI1" s="124"/>
      <c r="OJ1" s="124"/>
      <c r="OK1" s="124"/>
      <c r="OL1" s="124"/>
      <c r="OM1" s="124"/>
      <c r="ON1" s="124"/>
      <c r="OO1" s="124"/>
      <c r="OP1" s="124"/>
      <c r="OQ1" s="124"/>
      <c r="OR1" s="124"/>
      <c r="OS1" s="124"/>
      <c r="OT1" s="124"/>
      <c r="OU1" s="124"/>
      <c r="OV1" s="124"/>
      <c r="OW1" s="124"/>
      <c r="OX1" s="124"/>
      <c r="OY1" s="124"/>
      <c r="OZ1" s="124"/>
      <c r="PA1" s="124"/>
      <c r="PB1" s="124"/>
      <c r="PC1" s="124"/>
      <c r="PD1" s="124"/>
      <c r="PE1" s="124"/>
      <c r="PF1" s="124"/>
      <c r="PG1" s="124"/>
      <c r="PH1" s="124"/>
      <c r="PI1" s="124"/>
      <c r="PJ1" s="124"/>
      <c r="PK1" s="124"/>
      <c r="PL1" s="124"/>
      <c r="PM1" s="124"/>
      <c r="PN1" s="124"/>
      <c r="PO1" s="124"/>
      <c r="PP1" s="124"/>
      <c r="PQ1" s="124"/>
      <c r="PR1" s="124"/>
      <c r="PS1" s="124"/>
      <c r="PT1" s="124"/>
      <c r="PU1" s="124"/>
      <c r="PV1" s="124"/>
      <c r="PW1" s="124"/>
      <c r="PX1" s="124"/>
      <c r="PY1" s="124"/>
      <c r="PZ1" s="124"/>
      <c r="QA1" s="125" t="s">
        <v>266</v>
      </c>
      <c r="QB1" s="126"/>
      <c r="QC1" s="127"/>
      <c r="QD1" s="127"/>
      <c r="QE1" s="128"/>
      <c r="QF1" s="128"/>
      <c r="QG1" s="128"/>
      <c r="QH1" s="128"/>
      <c r="QI1" s="128"/>
      <c r="QJ1" s="128"/>
      <c r="QK1" s="128"/>
      <c r="QL1" s="128"/>
      <c r="QM1" s="129"/>
    </row>
    <row r="2" spans="1:455" s="110" customFormat="1" ht="16.2" x14ac:dyDescent="0.3">
      <c r="A2" s="130" t="s">
        <v>1</v>
      </c>
      <c r="B2" s="131"/>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0" t="s">
        <v>267</v>
      </c>
      <c r="AF2" s="130"/>
      <c r="AG2" s="130"/>
      <c r="AH2" s="131"/>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3"/>
      <c r="BI2" s="130" t="s">
        <v>268</v>
      </c>
      <c r="BJ2" s="130"/>
      <c r="BK2" s="130"/>
      <c r="BL2" s="130"/>
      <c r="BM2" s="131"/>
      <c r="BN2" s="132"/>
      <c r="BO2" s="132"/>
      <c r="BP2" s="132"/>
      <c r="BQ2" s="132"/>
      <c r="BR2" s="132"/>
      <c r="BS2" s="132"/>
      <c r="BT2" s="132"/>
      <c r="BU2" s="132"/>
      <c r="BV2" s="132"/>
      <c r="BW2" s="132"/>
      <c r="BX2" s="132"/>
      <c r="BY2" s="132"/>
      <c r="BZ2" s="132"/>
      <c r="CA2" s="132"/>
      <c r="CB2" s="133"/>
      <c r="CC2" s="130" t="s">
        <v>269</v>
      </c>
      <c r="CD2" s="130"/>
      <c r="CE2" s="130"/>
      <c r="CF2" s="131"/>
      <c r="CG2" s="132"/>
      <c r="CH2" s="132"/>
      <c r="CI2" s="132"/>
      <c r="CJ2" s="132"/>
      <c r="CK2" s="132"/>
      <c r="CL2" s="133"/>
      <c r="CM2" s="130" t="s">
        <v>270</v>
      </c>
      <c r="CN2" s="130"/>
      <c r="CO2" s="130"/>
      <c r="CP2" s="130"/>
      <c r="CQ2" s="130" t="s">
        <v>271</v>
      </c>
      <c r="CR2" s="130"/>
      <c r="CS2" s="131"/>
      <c r="CT2" s="132"/>
      <c r="CU2" s="132"/>
      <c r="CV2" s="132"/>
      <c r="CW2" s="132"/>
      <c r="CX2" s="132"/>
      <c r="CY2" s="132"/>
      <c r="CZ2" s="132"/>
      <c r="DA2" s="132"/>
      <c r="DB2" s="133"/>
      <c r="DC2" s="131"/>
      <c r="DD2" s="132"/>
      <c r="DE2" s="132"/>
      <c r="DF2" s="132"/>
      <c r="DG2" s="132"/>
      <c r="DH2" s="132"/>
      <c r="DI2" s="132"/>
      <c r="DJ2" s="132"/>
      <c r="DK2" s="132"/>
      <c r="DL2" s="133"/>
      <c r="DM2" s="130" t="s">
        <v>272</v>
      </c>
      <c r="DN2" s="130"/>
      <c r="DO2" s="130"/>
      <c r="DP2" s="130"/>
      <c r="DQ2" s="131"/>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3"/>
      <c r="FD2" s="130" t="s">
        <v>273</v>
      </c>
      <c r="FE2" s="130"/>
      <c r="FF2" s="130"/>
      <c r="FG2" s="132"/>
      <c r="FH2" s="132"/>
      <c r="FI2" s="132"/>
      <c r="FJ2" s="132"/>
      <c r="FK2" s="132"/>
      <c r="FL2" s="132"/>
      <c r="FM2" s="132"/>
      <c r="FN2" s="132"/>
      <c r="FO2" s="132"/>
      <c r="FP2" s="132"/>
      <c r="FQ2" s="132"/>
      <c r="FR2" s="132"/>
      <c r="FS2" s="132"/>
      <c r="FT2" s="132"/>
      <c r="FU2" s="132"/>
      <c r="FV2" s="132"/>
      <c r="FW2" s="132"/>
      <c r="FX2" s="132"/>
      <c r="FY2" s="132"/>
      <c r="FZ2" s="132"/>
      <c r="GA2" s="132"/>
      <c r="GB2" s="132"/>
      <c r="GC2" s="132"/>
      <c r="GD2" s="132"/>
      <c r="GE2" s="132"/>
      <c r="GF2" s="132"/>
      <c r="GG2" s="132"/>
      <c r="GH2" s="132"/>
      <c r="GI2" s="132"/>
      <c r="GJ2" s="132"/>
      <c r="GK2" s="132"/>
      <c r="GL2" s="132"/>
      <c r="GM2" s="132"/>
      <c r="GN2" s="132"/>
      <c r="GO2" s="132"/>
      <c r="GP2" s="132"/>
      <c r="GQ2" s="132"/>
      <c r="GR2" s="132"/>
      <c r="GS2" s="132"/>
      <c r="GT2" s="132"/>
      <c r="GU2" s="132"/>
      <c r="GV2" s="132"/>
      <c r="GW2" s="132"/>
      <c r="GX2" s="132"/>
      <c r="GY2" s="132"/>
      <c r="GZ2" s="132"/>
      <c r="HA2" s="132"/>
      <c r="HB2" s="132"/>
      <c r="HC2" s="132"/>
      <c r="HD2" s="132"/>
      <c r="HE2" s="130" t="s">
        <v>274</v>
      </c>
      <c r="HF2" s="130"/>
      <c r="HG2" s="130"/>
      <c r="HH2" s="130"/>
      <c r="HI2" s="130"/>
      <c r="HJ2" s="130"/>
      <c r="HK2" s="132"/>
      <c r="HL2" s="132"/>
      <c r="HM2" s="132"/>
      <c r="HN2" s="132"/>
      <c r="HO2" s="132"/>
      <c r="HP2" s="132"/>
      <c r="HQ2" s="132"/>
      <c r="HR2" s="132"/>
      <c r="HS2" s="132"/>
      <c r="HT2" s="132"/>
      <c r="HU2" s="132"/>
      <c r="HV2" s="132"/>
      <c r="HW2" s="132"/>
      <c r="HX2" s="132"/>
      <c r="HY2" s="132"/>
      <c r="HZ2" s="132"/>
      <c r="IA2" s="132"/>
      <c r="IB2" s="132"/>
      <c r="IC2" s="132"/>
      <c r="ID2" s="132"/>
      <c r="IE2" s="132"/>
      <c r="IF2" s="132"/>
      <c r="IG2" s="132"/>
      <c r="IH2" s="132"/>
      <c r="II2" s="132"/>
      <c r="IJ2" s="132"/>
      <c r="IK2" s="132"/>
      <c r="IL2" s="132"/>
      <c r="IM2" s="132"/>
      <c r="IN2" s="132"/>
      <c r="IO2" s="132"/>
      <c r="IP2" s="132"/>
      <c r="IQ2" s="132"/>
      <c r="IR2" s="132"/>
      <c r="IS2" s="132"/>
      <c r="IT2" s="132"/>
      <c r="IU2" s="132"/>
      <c r="IV2" s="132"/>
      <c r="IW2" s="132"/>
      <c r="IX2" s="132"/>
      <c r="IY2" s="132"/>
      <c r="IZ2" s="132"/>
      <c r="JA2" s="132"/>
      <c r="JB2" s="132"/>
      <c r="JC2" s="132"/>
      <c r="JD2" s="132"/>
      <c r="JE2" s="132"/>
      <c r="JF2" s="132"/>
      <c r="JG2" s="132"/>
      <c r="JH2" s="132"/>
      <c r="JI2" s="132"/>
      <c r="JJ2" s="132"/>
      <c r="JK2" s="132"/>
      <c r="JL2" s="132"/>
      <c r="JM2" s="132"/>
      <c r="JN2" s="132"/>
      <c r="JO2" s="132"/>
      <c r="JP2" s="132"/>
      <c r="JQ2" s="132"/>
      <c r="JR2" s="132"/>
      <c r="JS2" s="132"/>
      <c r="JT2" s="132"/>
      <c r="JU2" s="132"/>
      <c r="JV2" s="132"/>
      <c r="JW2" s="132"/>
      <c r="JX2" s="132"/>
      <c r="JY2" s="132"/>
      <c r="JZ2" s="132"/>
      <c r="KA2" s="132"/>
      <c r="KB2" s="132"/>
      <c r="KC2" s="132"/>
      <c r="KD2" s="132"/>
      <c r="KE2" s="132"/>
      <c r="KF2" s="132"/>
      <c r="KG2" s="132"/>
      <c r="KH2" s="132"/>
      <c r="KI2" s="132"/>
      <c r="KJ2" s="132"/>
      <c r="KK2" s="132"/>
      <c r="KL2" s="132"/>
      <c r="KM2" s="132"/>
      <c r="KN2" s="132"/>
      <c r="KO2" s="132"/>
      <c r="KP2" s="132"/>
      <c r="KQ2" s="132"/>
      <c r="KR2" s="132"/>
      <c r="KS2" s="132"/>
      <c r="KT2" s="132"/>
      <c r="KU2" s="132"/>
      <c r="KV2" s="132"/>
      <c r="KW2" s="132"/>
      <c r="KX2" s="132"/>
      <c r="KY2" s="132"/>
      <c r="KZ2" s="132"/>
      <c r="LA2" s="132"/>
      <c r="LB2" s="132"/>
      <c r="LC2" s="132"/>
      <c r="LD2" s="130" t="s">
        <v>275</v>
      </c>
      <c r="LE2" s="134"/>
      <c r="LF2" s="135"/>
      <c r="LG2" s="135"/>
      <c r="LH2" s="135"/>
      <c r="LI2" s="136"/>
      <c r="LJ2" s="137" t="s">
        <v>276</v>
      </c>
      <c r="LK2" s="138"/>
      <c r="LL2" s="137" t="s">
        <v>277</v>
      </c>
      <c r="LM2" s="138"/>
      <c r="LN2" s="137" t="s">
        <v>278</v>
      </c>
      <c r="LO2" s="138"/>
      <c r="LP2" s="137" t="s">
        <v>279</v>
      </c>
      <c r="LQ2" s="138"/>
      <c r="LR2" s="137" t="s">
        <v>280</v>
      </c>
      <c r="LS2" s="138"/>
      <c r="LT2" s="137" t="s">
        <v>281</v>
      </c>
      <c r="LU2" s="138"/>
      <c r="LV2" s="137" t="s">
        <v>282</v>
      </c>
      <c r="LW2" s="138"/>
      <c r="LX2" s="137" t="s">
        <v>283</v>
      </c>
      <c r="LY2" s="138"/>
      <c r="LZ2" s="137" t="s">
        <v>284</v>
      </c>
      <c r="MA2" s="138"/>
      <c r="MB2" s="137" t="s">
        <v>285</v>
      </c>
      <c r="MC2" s="139"/>
      <c r="MD2" s="139"/>
      <c r="ME2" s="140" t="s">
        <v>275</v>
      </c>
      <c r="MF2" s="137"/>
      <c r="MG2" s="139"/>
      <c r="MH2" s="139"/>
      <c r="MI2" s="138"/>
      <c r="MJ2" s="141" t="s">
        <v>286</v>
      </c>
      <c r="MK2" s="142"/>
      <c r="ML2" s="143"/>
      <c r="MM2" s="141" t="s">
        <v>287</v>
      </c>
      <c r="MN2" s="142"/>
      <c r="MO2" s="143"/>
      <c r="MP2" s="141" t="s">
        <v>288</v>
      </c>
      <c r="MQ2" s="142"/>
      <c r="MR2" s="143"/>
      <c r="MS2" s="141" t="s">
        <v>289</v>
      </c>
      <c r="MT2" s="142"/>
      <c r="MU2" s="143"/>
      <c r="MV2" s="141" t="s">
        <v>290</v>
      </c>
      <c r="MW2" s="142"/>
      <c r="MX2" s="143"/>
      <c r="MY2" s="144" t="s">
        <v>275</v>
      </c>
      <c r="MZ2" s="141"/>
      <c r="NA2" s="142"/>
      <c r="NB2" s="142"/>
      <c r="NC2" s="143"/>
      <c r="ND2" s="145" t="s">
        <v>291</v>
      </c>
      <c r="NE2" s="146"/>
      <c r="NF2" s="146"/>
      <c r="NG2" s="146"/>
      <c r="NH2" s="146"/>
      <c r="NI2" s="146"/>
      <c r="NJ2" s="146"/>
      <c r="NK2" s="146"/>
      <c r="NL2" s="146"/>
      <c r="NM2" s="146"/>
      <c r="NN2" s="146"/>
      <c r="NO2" s="146"/>
      <c r="NP2" s="146"/>
      <c r="NQ2" s="146"/>
      <c r="NR2" s="147" t="s">
        <v>292</v>
      </c>
      <c r="NS2" s="146"/>
      <c r="NT2" s="146"/>
      <c r="NU2" s="146"/>
      <c r="NV2" s="146"/>
      <c r="NW2" s="146"/>
      <c r="NX2" s="146"/>
      <c r="NY2" s="146"/>
      <c r="NZ2" s="146"/>
      <c r="OA2" s="146"/>
      <c r="OB2" s="146"/>
      <c r="OC2" s="146"/>
      <c r="OD2" s="146"/>
      <c r="OE2" s="146"/>
      <c r="OF2" s="147" t="s">
        <v>293</v>
      </c>
      <c r="OG2" s="146"/>
      <c r="OH2" s="146"/>
      <c r="OI2" s="146"/>
      <c r="OJ2" s="146"/>
      <c r="OK2" s="146"/>
      <c r="OL2" s="146"/>
      <c r="OM2" s="146"/>
      <c r="ON2" s="146"/>
      <c r="OO2" s="146"/>
      <c r="OP2" s="147" t="s">
        <v>294</v>
      </c>
      <c r="OQ2" s="146"/>
      <c r="OR2" s="146"/>
      <c r="OS2" s="146"/>
      <c r="OT2" s="146"/>
      <c r="OU2" s="146"/>
      <c r="OV2" s="146"/>
      <c r="OW2" s="146"/>
      <c r="OX2" s="146"/>
      <c r="OY2" s="146"/>
      <c r="OZ2" s="147" t="s">
        <v>295</v>
      </c>
      <c r="PA2" s="146"/>
      <c r="PB2" s="146"/>
      <c r="PC2" s="146"/>
      <c r="PD2" s="146"/>
      <c r="PE2" s="146"/>
      <c r="PF2" s="146"/>
      <c r="PG2" s="146"/>
      <c r="PH2" s="146"/>
      <c r="PI2" s="146"/>
      <c r="PJ2" s="147" t="s">
        <v>296</v>
      </c>
      <c r="PK2" s="146"/>
      <c r="PL2" s="146"/>
      <c r="PM2" s="146"/>
      <c r="PN2" s="146"/>
      <c r="PO2" s="146"/>
      <c r="PP2" s="146"/>
      <c r="PQ2" s="146"/>
      <c r="PR2" s="146"/>
      <c r="PS2" s="146"/>
      <c r="PT2" s="146"/>
      <c r="PU2" s="148"/>
      <c r="PV2" s="149" t="s">
        <v>275</v>
      </c>
      <c r="PW2" s="145"/>
      <c r="PX2" s="150"/>
      <c r="PY2" s="150"/>
      <c r="PZ2" s="148"/>
      <c r="QA2" s="151" t="s">
        <v>254</v>
      </c>
      <c r="QB2" s="152"/>
      <c r="QC2" s="152"/>
      <c r="QD2" s="152"/>
      <c r="QE2" s="151" t="s">
        <v>259</v>
      </c>
      <c r="QF2" s="128"/>
      <c r="QG2" s="128"/>
      <c r="QH2" s="128"/>
      <c r="QI2" s="128"/>
      <c r="QJ2" s="128"/>
      <c r="QK2" s="128"/>
      <c r="QL2" s="128"/>
      <c r="QM2" s="129"/>
    </row>
    <row r="3" spans="1:455" x14ac:dyDescent="0.2">
      <c r="A3" s="112"/>
      <c r="B3" s="112" t="s">
        <v>6</v>
      </c>
      <c r="C3" s="113"/>
      <c r="D3" s="153"/>
      <c r="E3" s="153"/>
      <c r="F3" s="153"/>
      <c r="G3" s="154" t="s">
        <v>20</v>
      </c>
      <c r="H3" s="155"/>
      <c r="I3" s="156"/>
      <c r="J3" s="157"/>
      <c r="K3" s="157"/>
      <c r="L3" s="157"/>
      <c r="M3" s="157"/>
      <c r="N3" s="157"/>
      <c r="O3" s="157"/>
      <c r="P3" s="156"/>
      <c r="Q3" s="158"/>
      <c r="R3" s="159" t="s">
        <v>3</v>
      </c>
      <c r="S3" s="156"/>
      <c r="T3" s="156"/>
      <c r="U3" s="158"/>
      <c r="V3" s="160" t="s">
        <v>15</v>
      </c>
      <c r="W3" s="155"/>
      <c r="X3" s="113" t="s">
        <v>21</v>
      </c>
      <c r="Y3" s="157"/>
      <c r="Z3" s="157"/>
      <c r="AA3" s="157"/>
      <c r="AB3" s="157"/>
      <c r="AC3" s="158"/>
      <c r="AD3" s="153" t="s">
        <v>297</v>
      </c>
      <c r="AE3" s="161"/>
      <c r="AF3" s="162"/>
      <c r="AG3" s="163"/>
      <c r="AH3" s="113" t="s">
        <v>45</v>
      </c>
      <c r="AI3" s="157"/>
      <c r="AJ3" s="157"/>
      <c r="AK3" s="157"/>
      <c r="AL3" s="157"/>
      <c r="AM3" s="157"/>
      <c r="AN3" s="156"/>
      <c r="AO3" s="156"/>
      <c r="AP3" s="156"/>
      <c r="AQ3" s="156"/>
      <c r="AR3" s="156"/>
      <c r="AS3" s="156"/>
      <c r="AT3" s="158"/>
      <c r="AU3" s="159" t="s">
        <v>46</v>
      </c>
      <c r="AV3" s="157"/>
      <c r="AW3" s="157"/>
      <c r="AX3" s="157"/>
      <c r="AY3" s="157"/>
      <c r="AZ3" s="157"/>
      <c r="BA3" s="157"/>
      <c r="BB3" s="157"/>
      <c r="BC3" s="157"/>
      <c r="BD3" s="157"/>
      <c r="BE3" s="157"/>
      <c r="BF3" s="157"/>
      <c r="BG3" s="157"/>
      <c r="BH3" s="164"/>
      <c r="BI3" s="161"/>
      <c r="BJ3" s="162"/>
      <c r="BK3" s="157"/>
      <c r="BL3" s="165"/>
      <c r="BM3" s="112" t="s">
        <v>66</v>
      </c>
      <c r="BN3" s="166"/>
      <c r="BO3" s="165"/>
      <c r="BP3" s="160" t="s">
        <v>67</v>
      </c>
      <c r="BQ3" s="155"/>
      <c r="BR3" s="158"/>
      <c r="BS3" s="159" t="s">
        <v>68</v>
      </c>
      <c r="BT3" s="157"/>
      <c r="BU3" s="158"/>
      <c r="BV3" s="160" t="s">
        <v>69</v>
      </c>
      <c r="BW3" s="155"/>
      <c r="BX3" s="158"/>
      <c r="BY3" s="113" t="s">
        <v>70</v>
      </c>
      <c r="BZ3" s="157"/>
      <c r="CA3" s="156"/>
      <c r="CB3" s="164"/>
      <c r="CC3" s="161"/>
      <c r="CD3" s="167"/>
      <c r="CE3" s="113" t="s">
        <v>298</v>
      </c>
      <c r="CF3" s="157"/>
      <c r="CG3" s="156"/>
      <c r="CH3" s="158"/>
      <c r="CI3" s="113" t="s">
        <v>299</v>
      </c>
      <c r="CJ3" s="157"/>
      <c r="CK3" s="157"/>
      <c r="CL3" s="158"/>
      <c r="CM3" s="161"/>
      <c r="CN3" s="162"/>
      <c r="CO3" s="157"/>
      <c r="CP3" s="165"/>
      <c r="CQ3" s="161"/>
      <c r="CR3" s="162"/>
      <c r="CS3" s="168"/>
      <c r="CT3" s="112" t="s">
        <v>81</v>
      </c>
      <c r="CU3" s="166"/>
      <c r="CV3" s="157"/>
      <c r="CW3" s="156"/>
      <c r="CX3" s="156"/>
      <c r="CY3" s="156"/>
      <c r="CZ3" s="156"/>
      <c r="DA3" s="156"/>
      <c r="DB3" s="158"/>
      <c r="DC3" s="160" t="s">
        <v>82</v>
      </c>
      <c r="DD3" s="166"/>
      <c r="DE3" s="157"/>
      <c r="DF3" s="157"/>
      <c r="DG3" s="157"/>
      <c r="DH3" s="157"/>
      <c r="DI3" s="157"/>
      <c r="DJ3" s="157"/>
      <c r="DK3" s="157"/>
      <c r="DL3" s="158"/>
      <c r="DM3" s="169" t="s">
        <v>300</v>
      </c>
      <c r="DN3" s="169" t="s">
        <v>301</v>
      </c>
      <c r="DO3" s="112" t="s">
        <v>93</v>
      </c>
      <c r="DP3" s="166"/>
      <c r="DQ3" s="157"/>
      <c r="DR3" s="165"/>
      <c r="DS3" s="112" t="s">
        <v>94</v>
      </c>
      <c r="DT3" s="166"/>
      <c r="DU3" s="157"/>
      <c r="DV3" s="157"/>
      <c r="DW3" s="164"/>
      <c r="DX3" s="160" t="s">
        <v>99</v>
      </c>
      <c r="DY3" s="170"/>
      <c r="DZ3" s="166"/>
      <c r="EA3" s="157"/>
      <c r="EB3" s="158"/>
      <c r="EC3" s="160" t="s">
        <v>302</v>
      </c>
      <c r="ED3" s="170"/>
      <c r="EE3" s="155"/>
      <c r="EF3" s="156"/>
      <c r="EG3" s="156"/>
      <c r="EH3" s="164"/>
      <c r="EI3" s="160" t="s">
        <v>45</v>
      </c>
      <c r="EJ3" s="159" t="s">
        <v>303</v>
      </c>
      <c r="EK3" s="164"/>
      <c r="EL3" s="159" t="s">
        <v>304</v>
      </c>
      <c r="EM3" s="156"/>
      <c r="EN3" s="156"/>
      <c r="EO3" s="156"/>
      <c r="EP3" s="158"/>
      <c r="EQ3" s="160" t="s">
        <v>108</v>
      </c>
      <c r="ER3" s="155"/>
      <c r="ES3" s="156"/>
      <c r="ET3" s="156"/>
      <c r="EU3" s="156"/>
      <c r="EV3" s="164"/>
      <c r="EW3" s="159" t="s">
        <v>113</v>
      </c>
      <c r="EX3" s="156"/>
      <c r="EY3" s="156"/>
      <c r="EZ3" s="156"/>
      <c r="FA3" s="156"/>
      <c r="FB3" s="156"/>
      <c r="FC3" s="164"/>
      <c r="FD3" s="169" t="s">
        <v>300</v>
      </c>
      <c r="FE3" s="169" t="s">
        <v>301</v>
      </c>
      <c r="FF3" s="113" t="s">
        <v>305</v>
      </c>
      <c r="FG3" s="160" t="s">
        <v>306</v>
      </c>
      <c r="FH3" s="159"/>
      <c r="FI3" s="155"/>
      <c r="FJ3" s="156"/>
      <c r="FK3" s="156"/>
      <c r="FL3" s="156"/>
      <c r="FM3" s="156"/>
      <c r="FN3" s="156"/>
      <c r="FO3" s="156"/>
      <c r="FP3" s="156"/>
      <c r="FQ3" s="160" t="s">
        <v>307</v>
      </c>
      <c r="FR3" s="159"/>
      <c r="FS3" s="155"/>
      <c r="FT3" s="156"/>
      <c r="FU3" s="156"/>
      <c r="FV3" s="156"/>
      <c r="FW3" s="156"/>
      <c r="FX3" s="156"/>
      <c r="FY3" s="156"/>
      <c r="FZ3" s="156"/>
      <c r="GA3" s="113" t="s">
        <v>308</v>
      </c>
      <c r="GB3" s="153"/>
      <c r="GC3" s="156"/>
      <c r="GD3" s="156"/>
      <c r="GE3" s="156"/>
      <c r="GF3" s="156"/>
      <c r="GG3" s="156"/>
      <c r="GH3" s="156"/>
      <c r="GI3" s="156"/>
      <c r="GJ3" s="156"/>
      <c r="GK3" s="113" t="s">
        <v>309</v>
      </c>
      <c r="GL3" s="153"/>
      <c r="GM3" s="156"/>
      <c r="GN3" s="156"/>
      <c r="GO3" s="156"/>
      <c r="GP3" s="156"/>
      <c r="GQ3" s="156"/>
      <c r="GR3" s="156"/>
      <c r="GS3" s="156"/>
      <c r="GT3" s="156"/>
      <c r="GU3" s="113" t="s">
        <v>310</v>
      </c>
      <c r="GV3" s="153"/>
      <c r="GW3" s="156"/>
      <c r="GX3" s="156"/>
      <c r="GY3" s="156"/>
      <c r="GZ3" s="156"/>
      <c r="HA3" s="156"/>
      <c r="HB3" s="156"/>
      <c r="HC3" s="156"/>
      <c r="HD3" s="156"/>
      <c r="HE3" s="161"/>
      <c r="HF3" s="162"/>
      <c r="HG3" s="167"/>
      <c r="HH3" s="162" t="s">
        <v>311</v>
      </c>
      <c r="HI3" s="162"/>
      <c r="HJ3" s="162"/>
      <c r="HK3" s="162"/>
      <c r="HL3" s="162"/>
      <c r="HM3" s="162"/>
      <c r="HN3" s="162"/>
      <c r="HO3" s="162"/>
      <c r="HP3" s="162"/>
      <c r="HQ3" s="162"/>
      <c r="HR3" s="162"/>
      <c r="HS3" s="162"/>
      <c r="HT3" s="162"/>
      <c r="HU3" s="162"/>
      <c r="HV3" s="162"/>
      <c r="HW3" s="162"/>
      <c r="HX3" s="162"/>
      <c r="HY3" s="162"/>
      <c r="HZ3" s="162"/>
      <c r="IA3" s="162"/>
      <c r="IB3" s="161" t="s">
        <v>312</v>
      </c>
      <c r="IC3" s="162"/>
      <c r="ID3" s="162"/>
      <c r="IE3" s="162"/>
      <c r="IF3" s="162"/>
      <c r="IG3" s="162"/>
      <c r="IH3" s="162"/>
      <c r="II3" s="162"/>
      <c r="IJ3" s="162"/>
      <c r="IK3" s="162"/>
      <c r="IL3" s="162"/>
      <c r="IM3" s="162"/>
      <c r="IN3" s="162"/>
      <c r="IO3" s="162"/>
      <c r="IP3" s="162"/>
      <c r="IQ3" s="162"/>
      <c r="IR3" s="162"/>
      <c r="IS3" s="162"/>
      <c r="IT3" s="162"/>
      <c r="IU3" s="162"/>
      <c r="IV3" s="161" t="s">
        <v>313</v>
      </c>
      <c r="IW3" s="162"/>
      <c r="IX3" s="162"/>
      <c r="IY3" s="162"/>
      <c r="IZ3" s="162"/>
      <c r="JA3" s="162"/>
      <c r="JB3" s="162"/>
      <c r="JC3" s="162"/>
      <c r="JD3" s="162"/>
      <c r="JE3" s="162"/>
      <c r="JF3" s="162"/>
      <c r="JG3" s="162"/>
      <c r="JH3" s="162"/>
      <c r="JI3" s="162"/>
      <c r="JJ3" s="162"/>
      <c r="JK3" s="162"/>
      <c r="JL3" s="162"/>
      <c r="JM3" s="162"/>
      <c r="JN3" s="162"/>
      <c r="JO3" s="162"/>
      <c r="JP3" s="161" t="s">
        <v>314</v>
      </c>
      <c r="JQ3" s="162"/>
      <c r="JR3" s="162"/>
      <c r="JS3" s="162"/>
      <c r="JT3" s="162"/>
      <c r="JU3" s="162"/>
      <c r="JV3" s="162"/>
      <c r="JW3" s="162"/>
      <c r="JX3" s="162"/>
      <c r="JY3" s="162"/>
      <c r="JZ3" s="162"/>
      <c r="KA3" s="162"/>
      <c r="KB3" s="162"/>
      <c r="KC3" s="162"/>
      <c r="KD3" s="162"/>
      <c r="KE3" s="162"/>
      <c r="KF3" s="162"/>
      <c r="KG3" s="162"/>
      <c r="KH3" s="162"/>
      <c r="KI3" s="162"/>
      <c r="KJ3" s="169" t="s">
        <v>315</v>
      </c>
      <c r="KK3" s="162"/>
      <c r="KL3" s="162"/>
      <c r="KM3" s="162"/>
      <c r="KN3" s="162"/>
      <c r="KO3" s="162"/>
      <c r="KP3" s="162"/>
      <c r="KQ3" s="162"/>
      <c r="KR3" s="162"/>
      <c r="KS3" s="162"/>
      <c r="KT3" s="162"/>
      <c r="KU3" s="162"/>
      <c r="KV3" s="162"/>
      <c r="KW3" s="162"/>
      <c r="KX3" s="162"/>
      <c r="KY3" s="162"/>
      <c r="KZ3" s="162"/>
      <c r="LA3" s="162"/>
      <c r="LB3" s="162"/>
      <c r="LC3" s="162"/>
      <c r="LD3" s="113"/>
      <c r="LE3" s="114"/>
      <c r="LF3" s="157"/>
      <c r="LG3" s="114"/>
      <c r="LH3" s="157"/>
      <c r="LI3" s="165"/>
      <c r="LJ3" s="171"/>
      <c r="LK3" s="172"/>
      <c r="LL3" s="171"/>
      <c r="LM3" s="172"/>
      <c r="LN3" s="171"/>
      <c r="LO3" s="172"/>
      <c r="LP3" s="171"/>
      <c r="LQ3" s="172"/>
      <c r="LR3" s="171"/>
      <c r="LS3" s="172"/>
      <c r="LT3" s="171"/>
      <c r="LU3" s="172"/>
      <c r="LV3" s="171"/>
      <c r="LW3" s="172"/>
      <c r="LX3" s="171"/>
      <c r="LY3" s="172"/>
      <c r="LZ3" s="171"/>
      <c r="MA3" s="172"/>
      <c r="MB3" s="171"/>
      <c r="MC3" s="173"/>
      <c r="MD3" s="173"/>
      <c r="ME3" s="117"/>
      <c r="MF3" s="118"/>
      <c r="MG3" s="174"/>
      <c r="MH3" s="118"/>
      <c r="MI3" s="175"/>
      <c r="MJ3" s="176"/>
      <c r="MK3" s="177"/>
      <c r="ML3" s="178"/>
      <c r="MM3" s="176"/>
      <c r="MN3" s="177"/>
      <c r="MO3" s="178"/>
      <c r="MP3" s="176"/>
      <c r="MQ3" s="177"/>
      <c r="MR3" s="178"/>
      <c r="MS3" s="176"/>
      <c r="MT3" s="177"/>
      <c r="MU3" s="178"/>
      <c r="MV3" s="176"/>
      <c r="MW3" s="177"/>
      <c r="MX3" s="178"/>
      <c r="MY3" s="120"/>
      <c r="MZ3" s="179"/>
      <c r="NA3" s="121"/>
      <c r="NB3" s="179"/>
      <c r="NC3" s="122"/>
      <c r="ND3" s="180"/>
      <c r="NE3" s="123" t="s">
        <v>316</v>
      </c>
      <c r="NF3" s="181"/>
      <c r="NG3" s="182" t="s">
        <v>317</v>
      </c>
      <c r="NH3" s="183"/>
      <c r="NI3" s="182" t="s">
        <v>318</v>
      </c>
      <c r="NJ3" s="183"/>
      <c r="NK3" s="124" t="s">
        <v>319</v>
      </c>
      <c r="NL3" s="184"/>
      <c r="NM3" s="182" t="s">
        <v>320</v>
      </c>
      <c r="NN3" s="183"/>
      <c r="NO3" s="182" t="s">
        <v>321</v>
      </c>
      <c r="NP3" s="183"/>
      <c r="NQ3" s="185"/>
      <c r="NR3" s="186"/>
      <c r="NS3" s="124" t="s">
        <v>322</v>
      </c>
      <c r="NT3" s="184"/>
      <c r="NU3" s="182" t="s">
        <v>323</v>
      </c>
      <c r="NV3" s="183"/>
      <c r="NW3" s="182" t="s">
        <v>324</v>
      </c>
      <c r="NX3" s="183"/>
      <c r="NY3" s="182" t="s">
        <v>325</v>
      </c>
      <c r="NZ3" s="183"/>
      <c r="OA3" s="182" t="s">
        <v>326</v>
      </c>
      <c r="OB3" s="183"/>
      <c r="OC3" s="182" t="s">
        <v>327</v>
      </c>
      <c r="OD3" s="183"/>
      <c r="OE3" s="185"/>
      <c r="OF3" s="186"/>
      <c r="OG3" s="124" t="s">
        <v>328</v>
      </c>
      <c r="OH3" s="184"/>
      <c r="OI3" s="182" t="s">
        <v>329</v>
      </c>
      <c r="OJ3" s="183"/>
      <c r="OK3" s="182" t="s">
        <v>330</v>
      </c>
      <c r="OL3" s="183"/>
      <c r="OM3" s="182" t="s">
        <v>331</v>
      </c>
      <c r="ON3" s="183"/>
      <c r="OO3" s="187"/>
      <c r="OP3" s="186"/>
      <c r="OQ3" s="124" t="s">
        <v>332</v>
      </c>
      <c r="OR3" s="184"/>
      <c r="OS3" s="182" t="s">
        <v>333</v>
      </c>
      <c r="OT3" s="183"/>
      <c r="OU3" s="182" t="s">
        <v>334</v>
      </c>
      <c r="OV3" s="183"/>
      <c r="OW3" s="182" t="s">
        <v>335</v>
      </c>
      <c r="OX3" s="183"/>
      <c r="OY3" s="187"/>
      <c r="OZ3" s="186"/>
      <c r="PA3" s="124" t="s">
        <v>336</v>
      </c>
      <c r="PB3" s="184"/>
      <c r="PC3" s="182" t="s">
        <v>337</v>
      </c>
      <c r="PD3" s="183"/>
      <c r="PE3" s="182" t="s">
        <v>338</v>
      </c>
      <c r="PF3" s="183"/>
      <c r="PG3" s="182" t="s">
        <v>339</v>
      </c>
      <c r="PH3" s="188"/>
      <c r="PI3" s="189"/>
      <c r="PJ3" s="186"/>
      <c r="PK3" s="124" t="s">
        <v>340</v>
      </c>
      <c r="PL3" s="184"/>
      <c r="PM3" s="182" t="s">
        <v>341</v>
      </c>
      <c r="PN3" s="183"/>
      <c r="PO3" s="182" t="s">
        <v>342</v>
      </c>
      <c r="PP3" s="189"/>
      <c r="PQ3" s="190" t="s">
        <v>343</v>
      </c>
      <c r="PR3" s="191"/>
      <c r="PS3" s="123" t="s">
        <v>344</v>
      </c>
      <c r="PT3" s="192"/>
      <c r="PU3" s="191"/>
      <c r="PV3" s="123"/>
      <c r="PW3" s="124"/>
      <c r="PX3" s="193"/>
      <c r="PY3" s="124"/>
      <c r="PZ3" s="181"/>
      <c r="QA3" s="194"/>
      <c r="QB3" s="195"/>
      <c r="QC3" s="195"/>
      <c r="QD3" s="195"/>
      <c r="QE3" s="196"/>
      <c r="QF3" s="197"/>
      <c r="QG3" s="127"/>
      <c r="QH3" s="127"/>
      <c r="QI3" s="197"/>
      <c r="QJ3" s="197"/>
      <c r="QK3" s="197"/>
      <c r="QL3" s="197"/>
      <c r="QM3" s="198"/>
    </row>
    <row r="4" spans="1:455" s="111" customFormat="1" ht="13.5" customHeight="1" x14ac:dyDescent="0.2">
      <c r="A4" s="199" t="s">
        <v>345</v>
      </c>
      <c r="B4" s="199" t="s">
        <v>346</v>
      </c>
      <c r="C4" s="199" t="s">
        <v>12</v>
      </c>
      <c r="D4" s="199" t="s">
        <v>14</v>
      </c>
      <c r="E4" s="199" t="s">
        <v>16</v>
      </c>
      <c r="F4" s="199" t="s">
        <v>17</v>
      </c>
      <c r="G4" s="199" t="s">
        <v>22</v>
      </c>
      <c r="H4" s="199" t="s">
        <v>23</v>
      </c>
      <c r="I4" s="199" t="s">
        <v>25</v>
      </c>
      <c r="J4" s="199" t="s">
        <v>347</v>
      </c>
      <c r="K4" s="199" t="s">
        <v>29</v>
      </c>
      <c r="L4" s="199" t="s">
        <v>31</v>
      </c>
      <c r="M4" s="199" t="s">
        <v>33</v>
      </c>
      <c r="N4" s="199" t="s">
        <v>35</v>
      </c>
      <c r="O4" s="199" t="s">
        <v>36</v>
      </c>
      <c r="P4" s="199" t="s">
        <v>37</v>
      </c>
      <c r="Q4" s="199" t="s">
        <v>38</v>
      </c>
      <c r="R4" s="199" t="s">
        <v>7</v>
      </c>
      <c r="S4" s="199" t="s">
        <v>8</v>
      </c>
      <c r="T4" s="199" t="s">
        <v>11</v>
      </c>
      <c r="U4" s="199" t="s">
        <v>13</v>
      </c>
      <c r="V4" s="199" t="s">
        <v>18</v>
      </c>
      <c r="W4" s="199" t="s">
        <v>19</v>
      </c>
      <c r="X4" s="199" t="s">
        <v>24</v>
      </c>
      <c r="Y4" s="199" t="s">
        <v>26</v>
      </c>
      <c r="Z4" s="199" t="s">
        <v>28</v>
      </c>
      <c r="AA4" s="199" t="s">
        <v>30</v>
      </c>
      <c r="AB4" s="199" t="s">
        <v>32</v>
      </c>
      <c r="AC4" s="199" t="s">
        <v>34</v>
      </c>
      <c r="AD4" s="199" t="s">
        <v>348</v>
      </c>
      <c r="AE4" s="200" t="s">
        <v>349</v>
      </c>
      <c r="AF4" s="200" t="s">
        <v>350</v>
      </c>
      <c r="AG4" s="201" t="s">
        <v>351</v>
      </c>
      <c r="AH4" s="199" t="s">
        <v>47</v>
      </c>
      <c r="AI4" s="199" t="s">
        <v>48</v>
      </c>
      <c r="AJ4" s="199" t="s">
        <v>352</v>
      </c>
      <c r="AK4" s="199" t="s">
        <v>353</v>
      </c>
      <c r="AL4" s="199" t="s">
        <v>51</v>
      </c>
      <c r="AM4" s="199" t="s">
        <v>52</v>
      </c>
      <c r="AN4" s="199" t="s">
        <v>53</v>
      </c>
      <c r="AO4" s="199" t="s">
        <v>54</v>
      </c>
      <c r="AP4" s="199" t="s">
        <v>55</v>
      </c>
      <c r="AQ4" s="199" t="s">
        <v>56</v>
      </c>
      <c r="AR4" s="199" t="s">
        <v>57</v>
      </c>
      <c r="AS4" s="199" t="s">
        <v>58</v>
      </c>
      <c r="AT4" s="199" t="s">
        <v>59</v>
      </c>
      <c r="AU4" s="199" t="s">
        <v>47</v>
      </c>
      <c r="AV4" s="199" t="s">
        <v>48</v>
      </c>
      <c r="AW4" s="199" t="s">
        <v>354</v>
      </c>
      <c r="AX4" s="199" t="s">
        <v>353</v>
      </c>
      <c r="AY4" s="199" t="s">
        <v>51</v>
      </c>
      <c r="AZ4" s="199" t="s">
        <v>52</v>
      </c>
      <c r="BA4" s="199" t="s">
        <v>53</v>
      </c>
      <c r="BB4" s="199" t="s">
        <v>54</v>
      </c>
      <c r="BC4" s="199" t="s">
        <v>55</v>
      </c>
      <c r="BD4" s="170" t="s">
        <v>56</v>
      </c>
      <c r="BE4" s="199" t="s">
        <v>57</v>
      </c>
      <c r="BF4" s="199" t="s">
        <v>58</v>
      </c>
      <c r="BG4" s="199" t="s">
        <v>59</v>
      </c>
      <c r="BH4" s="202" t="s">
        <v>355</v>
      </c>
      <c r="BI4" s="200" t="s">
        <v>356</v>
      </c>
      <c r="BJ4" s="200" t="s">
        <v>357</v>
      </c>
      <c r="BK4" s="199" t="s">
        <v>61</v>
      </c>
      <c r="BL4" s="170" t="s">
        <v>62</v>
      </c>
      <c r="BM4" s="199" t="s">
        <v>63</v>
      </c>
      <c r="BN4" s="199" t="s">
        <v>64</v>
      </c>
      <c r="BO4" s="199" t="s">
        <v>65</v>
      </c>
      <c r="BP4" s="199" t="s">
        <v>63</v>
      </c>
      <c r="BQ4" s="199" t="s">
        <v>64</v>
      </c>
      <c r="BR4" s="199" t="s">
        <v>65</v>
      </c>
      <c r="BS4" s="199" t="s">
        <v>63</v>
      </c>
      <c r="BT4" s="199" t="s">
        <v>64</v>
      </c>
      <c r="BU4" s="199" t="s">
        <v>65</v>
      </c>
      <c r="BV4" s="199" t="s">
        <v>63</v>
      </c>
      <c r="BW4" s="199" t="s">
        <v>64</v>
      </c>
      <c r="BX4" s="199" t="s">
        <v>65</v>
      </c>
      <c r="BY4" s="199" t="s">
        <v>63</v>
      </c>
      <c r="BZ4" s="199" t="s">
        <v>64</v>
      </c>
      <c r="CA4" s="199" t="s">
        <v>65</v>
      </c>
      <c r="CB4" s="202" t="s">
        <v>355</v>
      </c>
      <c r="CC4" s="200" t="s">
        <v>358</v>
      </c>
      <c r="CD4" s="200" t="s">
        <v>359</v>
      </c>
      <c r="CE4" s="199" t="s">
        <v>72</v>
      </c>
      <c r="CF4" s="199" t="s">
        <v>73</v>
      </c>
      <c r="CG4" s="199" t="s">
        <v>74</v>
      </c>
      <c r="CH4" s="199" t="s">
        <v>75</v>
      </c>
      <c r="CI4" s="199" t="s">
        <v>76</v>
      </c>
      <c r="CJ4" s="199" t="s">
        <v>73</v>
      </c>
      <c r="CK4" s="199" t="s">
        <v>74</v>
      </c>
      <c r="CL4" s="199" t="s">
        <v>75</v>
      </c>
      <c r="CM4" s="203" t="s">
        <v>360</v>
      </c>
      <c r="CN4" s="203" t="s">
        <v>361</v>
      </c>
      <c r="CO4" s="199" t="s">
        <v>78</v>
      </c>
      <c r="CP4" s="199" t="s">
        <v>75</v>
      </c>
      <c r="CQ4" s="200" t="s">
        <v>362</v>
      </c>
      <c r="CR4" s="200" t="s">
        <v>363</v>
      </c>
      <c r="CS4" s="202" t="s">
        <v>80</v>
      </c>
      <c r="CT4" s="199" t="s">
        <v>83</v>
      </c>
      <c r="CU4" s="199" t="s">
        <v>84</v>
      </c>
      <c r="CV4" s="199" t="s">
        <v>85</v>
      </c>
      <c r="CW4" s="199" t="s">
        <v>86</v>
      </c>
      <c r="CX4" s="199" t="s">
        <v>87</v>
      </c>
      <c r="CY4" s="199" t="s">
        <v>88</v>
      </c>
      <c r="CZ4" s="199" t="s">
        <v>89</v>
      </c>
      <c r="DA4" s="199" t="s">
        <v>90</v>
      </c>
      <c r="DB4" s="199" t="s">
        <v>91</v>
      </c>
      <c r="DC4" s="199" t="s">
        <v>83</v>
      </c>
      <c r="DD4" s="199" t="s">
        <v>84</v>
      </c>
      <c r="DE4" s="170" t="s">
        <v>85</v>
      </c>
      <c r="DF4" s="170" t="s">
        <v>86</v>
      </c>
      <c r="DG4" s="170" t="s">
        <v>87</v>
      </c>
      <c r="DH4" s="170" t="s">
        <v>88</v>
      </c>
      <c r="DI4" s="170" t="s">
        <v>89</v>
      </c>
      <c r="DJ4" s="170" t="s">
        <v>90</v>
      </c>
      <c r="DK4" s="170" t="s">
        <v>91</v>
      </c>
      <c r="DL4" s="170" t="s">
        <v>38</v>
      </c>
      <c r="DM4" s="200" t="s">
        <v>364</v>
      </c>
      <c r="DN4" s="200" t="s">
        <v>365</v>
      </c>
      <c r="DO4" s="199" t="s">
        <v>95</v>
      </c>
      <c r="DP4" s="199" t="s">
        <v>96</v>
      </c>
      <c r="DQ4" s="199" t="s">
        <v>97</v>
      </c>
      <c r="DR4" s="199" t="s">
        <v>98</v>
      </c>
      <c r="DS4" s="199" t="s">
        <v>95</v>
      </c>
      <c r="DT4" s="199" t="s">
        <v>96</v>
      </c>
      <c r="DU4" s="199" t="s">
        <v>97</v>
      </c>
      <c r="DV4" s="199" t="s">
        <v>98</v>
      </c>
      <c r="DW4" s="202" t="s">
        <v>38</v>
      </c>
      <c r="DX4" s="199" t="s">
        <v>101</v>
      </c>
      <c r="DY4" s="199" t="s">
        <v>102</v>
      </c>
      <c r="DZ4" s="199" t="s">
        <v>103</v>
      </c>
      <c r="EA4" s="199" t="s">
        <v>104</v>
      </c>
      <c r="EB4" s="199" t="s">
        <v>98</v>
      </c>
      <c r="EC4" s="199" t="s">
        <v>101</v>
      </c>
      <c r="ED4" s="199" t="s">
        <v>102</v>
      </c>
      <c r="EE4" s="199" t="s">
        <v>103</v>
      </c>
      <c r="EF4" s="199" t="s">
        <v>104</v>
      </c>
      <c r="EG4" s="199" t="s">
        <v>98</v>
      </c>
      <c r="EH4" s="202" t="s">
        <v>38</v>
      </c>
      <c r="EI4" s="199" t="s">
        <v>105</v>
      </c>
      <c r="EJ4" s="199" t="s">
        <v>105</v>
      </c>
      <c r="EK4" s="202" t="s">
        <v>38</v>
      </c>
      <c r="EL4" s="199" t="s">
        <v>109</v>
      </c>
      <c r="EM4" s="199" t="s">
        <v>110</v>
      </c>
      <c r="EN4" s="199" t="s">
        <v>111</v>
      </c>
      <c r="EO4" s="199" t="s">
        <v>112</v>
      </c>
      <c r="EP4" s="199" t="s">
        <v>107</v>
      </c>
      <c r="EQ4" s="199" t="s">
        <v>109</v>
      </c>
      <c r="ER4" s="199" t="s">
        <v>110</v>
      </c>
      <c r="ES4" s="199" t="s">
        <v>111</v>
      </c>
      <c r="ET4" s="199" t="s">
        <v>112</v>
      </c>
      <c r="EU4" s="199" t="s">
        <v>107</v>
      </c>
      <c r="EV4" s="202" t="s">
        <v>38</v>
      </c>
      <c r="EW4" s="199" t="s">
        <v>114</v>
      </c>
      <c r="EX4" s="199" t="s">
        <v>366</v>
      </c>
      <c r="EY4" s="199" t="s">
        <v>367</v>
      </c>
      <c r="EZ4" s="199" t="s">
        <v>116</v>
      </c>
      <c r="FA4" s="199" t="s">
        <v>117</v>
      </c>
      <c r="FB4" s="199" t="s">
        <v>368</v>
      </c>
      <c r="FC4" s="202" t="s">
        <v>38</v>
      </c>
      <c r="FD4" s="200" t="s">
        <v>369</v>
      </c>
      <c r="FE4" s="200" t="s">
        <v>370</v>
      </c>
      <c r="FF4" s="199" t="s">
        <v>371</v>
      </c>
      <c r="FG4" s="199" t="s">
        <v>372</v>
      </c>
      <c r="FH4" s="199" t="s">
        <v>127</v>
      </c>
      <c r="FI4" s="199" t="s">
        <v>373</v>
      </c>
      <c r="FJ4" s="199" t="s">
        <v>130</v>
      </c>
      <c r="FK4" s="199" t="s">
        <v>132</v>
      </c>
      <c r="FL4" s="199" t="s">
        <v>133</v>
      </c>
      <c r="FM4" s="199" t="s">
        <v>134</v>
      </c>
      <c r="FN4" s="199" t="s">
        <v>135</v>
      </c>
      <c r="FO4" s="199" t="s">
        <v>136</v>
      </c>
      <c r="FP4" s="199" t="s">
        <v>137</v>
      </c>
      <c r="FQ4" s="199" t="s">
        <v>372</v>
      </c>
      <c r="FR4" s="199" t="s">
        <v>127</v>
      </c>
      <c r="FS4" s="199" t="s">
        <v>373</v>
      </c>
      <c r="FT4" s="199" t="s">
        <v>130</v>
      </c>
      <c r="FU4" s="199" t="s">
        <v>132</v>
      </c>
      <c r="FV4" s="199" t="s">
        <v>133</v>
      </c>
      <c r="FW4" s="199" t="s">
        <v>134</v>
      </c>
      <c r="FX4" s="199" t="s">
        <v>135</v>
      </c>
      <c r="FY4" s="199" t="s">
        <v>136</v>
      </c>
      <c r="FZ4" s="199" t="s">
        <v>137</v>
      </c>
      <c r="GA4" s="199" t="s">
        <v>372</v>
      </c>
      <c r="GB4" s="199" t="s">
        <v>127</v>
      </c>
      <c r="GC4" s="199" t="s">
        <v>373</v>
      </c>
      <c r="GD4" s="199" t="s">
        <v>130</v>
      </c>
      <c r="GE4" s="199" t="s">
        <v>132</v>
      </c>
      <c r="GF4" s="199" t="s">
        <v>133</v>
      </c>
      <c r="GG4" s="199" t="s">
        <v>134</v>
      </c>
      <c r="GH4" s="199" t="s">
        <v>135</v>
      </c>
      <c r="GI4" s="199" t="s">
        <v>136</v>
      </c>
      <c r="GJ4" s="199" t="s">
        <v>137</v>
      </c>
      <c r="GK4" s="199" t="s">
        <v>372</v>
      </c>
      <c r="GL4" s="199" t="s">
        <v>127</v>
      </c>
      <c r="GM4" s="199" t="s">
        <v>373</v>
      </c>
      <c r="GN4" s="199" t="s">
        <v>130</v>
      </c>
      <c r="GO4" s="199" t="s">
        <v>132</v>
      </c>
      <c r="GP4" s="199" t="s">
        <v>133</v>
      </c>
      <c r="GQ4" s="199" t="s">
        <v>134</v>
      </c>
      <c r="GR4" s="199" t="s">
        <v>135</v>
      </c>
      <c r="GS4" s="199" t="s">
        <v>136</v>
      </c>
      <c r="GT4" s="199" t="s">
        <v>137</v>
      </c>
      <c r="GU4" s="199" t="s">
        <v>372</v>
      </c>
      <c r="GV4" s="199" t="s">
        <v>127</v>
      </c>
      <c r="GW4" s="199" t="s">
        <v>373</v>
      </c>
      <c r="GX4" s="199" t="s">
        <v>130</v>
      </c>
      <c r="GY4" s="199" t="s">
        <v>132</v>
      </c>
      <c r="GZ4" s="199" t="s">
        <v>133</v>
      </c>
      <c r="HA4" s="199" t="s">
        <v>134</v>
      </c>
      <c r="HB4" s="199" t="s">
        <v>135</v>
      </c>
      <c r="HC4" s="199" t="s">
        <v>136</v>
      </c>
      <c r="HD4" s="199" t="s">
        <v>137</v>
      </c>
      <c r="HE4" s="200" t="s">
        <v>374</v>
      </c>
      <c r="HF4" s="200" t="s">
        <v>375</v>
      </c>
      <c r="HG4" s="200" t="s">
        <v>376</v>
      </c>
      <c r="HH4" s="200" t="s">
        <v>141</v>
      </c>
      <c r="HI4" s="200" t="s">
        <v>127</v>
      </c>
      <c r="HJ4" s="200" t="s">
        <v>144</v>
      </c>
      <c r="HK4" s="200" t="s">
        <v>146</v>
      </c>
      <c r="HL4" s="200" t="s">
        <v>147</v>
      </c>
      <c r="HM4" s="200" t="s">
        <v>148</v>
      </c>
      <c r="HN4" s="200" t="s">
        <v>149</v>
      </c>
      <c r="HO4" s="200" t="s">
        <v>150</v>
      </c>
      <c r="HP4" s="200" t="s">
        <v>151</v>
      </c>
      <c r="HQ4" s="200" t="s">
        <v>152</v>
      </c>
      <c r="HR4" s="200" t="s">
        <v>153</v>
      </c>
      <c r="HS4" s="200" t="s">
        <v>154</v>
      </c>
      <c r="HT4" s="200" t="s">
        <v>155</v>
      </c>
      <c r="HU4" s="200" t="s">
        <v>156</v>
      </c>
      <c r="HV4" s="200" t="s">
        <v>157</v>
      </c>
      <c r="HW4" s="200" t="s">
        <v>158</v>
      </c>
      <c r="HX4" s="200" t="s">
        <v>377</v>
      </c>
      <c r="HY4" s="200" t="s">
        <v>378</v>
      </c>
      <c r="HZ4" s="200" t="s">
        <v>161</v>
      </c>
      <c r="IA4" s="200" t="s">
        <v>162</v>
      </c>
      <c r="IB4" s="200" t="s">
        <v>141</v>
      </c>
      <c r="IC4" s="200" t="s">
        <v>127</v>
      </c>
      <c r="ID4" s="200" t="s">
        <v>144</v>
      </c>
      <c r="IE4" s="200" t="s">
        <v>146</v>
      </c>
      <c r="IF4" s="200" t="s">
        <v>147</v>
      </c>
      <c r="IG4" s="200" t="s">
        <v>148</v>
      </c>
      <c r="IH4" s="200" t="s">
        <v>149</v>
      </c>
      <c r="II4" s="200" t="s">
        <v>150</v>
      </c>
      <c r="IJ4" s="200" t="s">
        <v>151</v>
      </c>
      <c r="IK4" s="200" t="s">
        <v>152</v>
      </c>
      <c r="IL4" s="200" t="s">
        <v>153</v>
      </c>
      <c r="IM4" s="200" t="s">
        <v>154</v>
      </c>
      <c r="IN4" s="200" t="s">
        <v>155</v>
      </c>
      <c r="IO4" s="200" t="s">
        <v>156</v>
      </c>
      <c r="IP4" s="200" t="s">
        <v>157</v>
      </c>
      <c r="IQ4" s="200" t="s">
        <v>158</v>
      </c>
      <c r="IR4" s="200" t="s">
        <v>377</v>
      </c>
      <c r="IS4" s="200" t="s">
        <v>378</v>
      </c>
      <c r="IT4" s="200" t="s">
        <v>161</v>
      </c>
      <c r="IU4" s="200" t="s">
        <v>162</v>
      </c>
      <c r="IV4" s="200" t="s">
        <v>141</v>
      </c>
      <c r="IW4" s="200" t="s">
        <v>127</v>
      </c>
      <c r="IX4" s="200" t="s">
        <v>144</v>
      </c>
      <c r="IY4" s="200" t="s">
        <v>146</v>
      </c>
      <c r="IZ4" s="200" t="s">
        <v>147</v>
      </c>
      <c r="JA4" s="200" t="s">
        <v>148</v>
      </c>
      <c r="JB4" s="200" t="s">
        <v>149</v>
      </c>
      <c r="JC4" s="200" t="s">
        <v>150</v>
      </c>
      <c r="JD4" s="200" t="s">
        <v>151</v>
      </c>
      <c r="JE4" s="200" t="s">
        <v>152</v>
      </c>
      <c r="JF4" s="200" t="s">
        <v>153</v>
      </c>
      <c r="JG4" s="200" t="s">
        <v>154</v>
      </c>
      <c r="JH4" s="200" t="s">
        <v>155</v>
      </c>
      <c r="JI4" s="200" t="s">
        <v>156</v>
      </c>
      <c r="JJ4" s="200" t="s">
        <v>157</v>
      </c>
      <c r="JK4" s="200" t="s">
        <v>158</v>
      </c>
      <c r="JL4" s="200" t="s">
        <v>377</v>
      </c>
      <c r="JM4" s="200" t="s">
        <v>378</v>
      </c>
      <c r="JN4" s="200" t="s">
        <v>161</v>
      </c>
      <c r="JO4" s="200" t="s">
        <v>162</v>
      </c>
      <c r="JP4" s="200" t="s">
        <v>141</v>
      </c>
      <c r="JQ4" s="200" t="s">
        <v>127</v>
      </c>
      <c r="JR4" s="200" t="s">
        <v>144</v>
      </c>
      <c r="JS4" s="200" t="s">
        <v>146</v>
      </c>
      <c r="JT4" s="200" t="s">
        <v>147</v>
      </c>
      <c r="JU4" s="200" t="s">
        <v>148</v>
      </c>
      <c r="JV4" s="200" t="s">
        <v>149</v>
      </c>
      <c r="JW4" s="200" t="s">
        <v>150</v>
      </c>
      <c r="JX4" s="200" t="s">
        <v>151</v>
      </c>
      <c r="JY4" s="200" t="s">
        <v>152</v>
      </c>
      <c r="JZ4" s="200" t="s">
        <v>153</v>
      </c>
      <c r="KA4" s="200" t="s">
        <v>154</v>
      </c>
      <c r="KB4" s="200" t="s">
        <v>155</v>
      </c>
      <c r="KC4" s="200" t="s">
        <v>156</v>
      </c>
      <c r="KD4" s="200" t="s">
        <v>157</v>
      </c>
      <c r="KE4" s="200" t="s">
        <v>158</v>
      </c>
      <c r="KF4" s="200" t="s">
        <v>377</v>
      </c>
      <c r="KG4" s="200" t="s">
        <v>378</v>
      </c>
      <c r="KH4" s="200" t="s">
        <v>161</v>
      </c>
      <c r="KI4" s="200" t="s">
        <v>162</v>
      </c>
      <c r="KJ4" s="200" t="s">
        <v>141</v>
      </c>
      <c r="KK4" s="200" t="s">
        <v>127</v>
      </c>
      <c r="KL4" s="200" t="s">
        <v>144</v>
      </c>
      <c r="KM4" s="200" t="s">
        <v>146</v>
      </c>
      <c r="KN4" s="200" t="s">
        <v>147</v>
      </c>
      <c r="KO4" s="200" t="s">
        <v>148</v>
      </c>
      <c r="KP4" s="200" t="s">
        <v>149</v>
      </c>
      <c r="KQ4" s="200" t="s">
        <v>150</v>
      </c>
      <c r="KR4" s="200" t="s">
        <v>151</v>
      </c>
      <c r="KS4" s="200" t="s">
        <v>152</v>
      </c>
      <c r="KT4" s="200" t="s">
        <v>153</v>
      </c>
      <c r="KU4" s="200" t="s">
        <v>154</v>
      </c>
      <c r="KV4" s="200" t="s">
        <v>155</v>
      </c>
      <c r="KW4" s="200" t="s">
        <v>156</v>
      </c>
      <c r="KX4" s="200" t="s">
        <v>157</v>
      </c>
      <c r="KY4" s="200" t="s">
        <v>158</v>
      </c>
      <c r="KZ4" s="200" t="s">
        <v>377</v>
      </c>
      <c r="LA4" s="200" t="s">
        <v>378</v>
      </c>
      <c r="LB4" s="200" t="s">
        <v>161</v>
      </c>
      <c r="LC4" s="200" t="s">
        <v>162</v>
      </c>
      <c r="LD4" s="199" t="s">
        <v>379</v>
      </c>
      <c r="LE4" s="199" t="s">
        <v>380</v>
      </c>
      <c r="LF4" s="199" t="s">
        <v>381</v>
      </c>
      <c r="LG4" s="199" t="s">
        <v>382</v>
      </c>
      <c r="LH4" s="199" t="s">
        <v>383</v>
      </c>
      <c r="LI4" s="166" t="s">
        <v>384</v>
      </c>
      <c r="LJ4" s="204" t="s">
        <v>385</v>
      </c>
      <c r="LK4" s="205" t="s">
        <v>386</v>
      </c>
      <c r="LL4" s="204" t="s">
        <v>387</v>
      </c>
      <c r="LM4" s="205" t="s">
        <v>388</v>
      </c>
      <c r="LN4" s="204" t="s">
        <v>389</v>
      </c>
      <c r="LO4" s="205" t="s">
        <v>390</v>
      </c>
      <c r="LP4" s="204" t="s">
        <v>391</v>
      </c>
      <c r="LQ4" s="205" t="s">
        <v>392</v>
      </c>
      <c r="LR4" s="204" t="s">
        <v>393</v>
      </c>
      <c r="LS4" s="205" t="s">
        <v>394</v>
      </c>
      <c r="LT4" s="204" t="s">
        <v>395</v>
      </c>
      <c r="LU4" s="205" t="s">
        <v>396</v>
      </c>
      <c r="LV4" s="204" t="s">
        <v>397</v>
      </c>
      <c r="LW4" s="205" t="s">
        <v>398</v>
      </c>
      <c r="LX4" s="204" t="s">
        <v>399</v>
      </c>
      <c r="LY4" s="205" t="s">
        <v>400</v>
      </c>
      <c r="LZ4" s="204" t="s">
        <v>401</v>
      </c>
      <c r="MA4" s="205" t="s">
        <v>402</v>
      </c>
      <c r="MB4" s="204" t="s">
        <v>403</v>
      </c>
      <c r="MC4" s="205" t="s">
        <v>404</v>
      </c>
      <c r="MD4" s="206" t="s">
        <v>405</v>
      </c>
      <c r="ME4" s="207" t="s">
        <v>406</v>
      </c>
      <c r="MF4" s="207" t="s">
        <v>407</v>
      </c>
      <c r="MG4" s="207" t="s">
        <v>408</v>
      </c>
      <c r="MH4" s="207" t="s">
        <v>409</v>
      </c>
      <c r="MI4" s="207" t="s">
        <v>384</v>
      </c>
      <c r="MJ4" s="208" t="s">
        <v>410</v>
      </c>
      <c r="MK4" s="209" t="s">
        <v>411</v>
      </c>
      <c r="ML4" s="210" t="s">
        <v>412</v>
      </c>
      <c r="MM4" s="208" t="s">
        <v>413</v>
      </c>
      <c r="MN4" s="209" t="s">
        <v>414</v>
      </c>
      <c r="MO4" s="210" t="s">
        <v>415</v>
      </c>
      <c r="MP4" s="208" t="s">
        <v>416</v>
      </c>
      <c r="MQ4" s="209" t="s">
        <v>417</v>
      </c>
      <c r="MR4" s="210" t="s">
        <v>418</v>
      </c>
      <c r="MS4" s="208" t="s">
        <v>419</v>
      </c>
      <c r="MT4" s="209" t="s">
        <v>420</v>
      </c>
      <c r="MU4" s="210" t="s">
        <v>421</v>
      </c>
      <c r="MV4" s="208" t="s">
        <v>422</v>
      </c>
      <c r="MW4" s="209" t="s">
        <v>423</v>
      </c>
      <c r="MX4" s="210" t="s">
        <v>424</v>
      </c>
      <c r="MY4" s="211" t="s">
        <v>425</v>
      </c>
      <c r="MZ4" s="211" t="s">
        <v>426</v>
      </c>
      <c r="NA4" s="211" t="s">
        <v>427</v>
      </c>
      <c r="NB4" s="211" t="s">
        <v>428</v>
      </c>
      <c r="NC4" s="211" t="s">
        <v>384</v>
      </c>
      <c r="ND4" s="212" t="s">
        <v>429</v>
      </c>
      <c r="NE4" s="212" t="s">
        <v>430</v>
      </c>
      <c r="NF4" s="184" t="s">
        <v>431</v>
      </c>
      <c r="NG4" s="213" t="s">
        <v>432</v>
      </c>
      <c r="NH4" s="184" t="s">
        <v>433</v>
      </c>
      <c r="NI4" s="213" t="s">
        <v>434</v>
      </c>
      <c r="NJ4" s="184" t="s">
        <v>435</v>
      </c>
      <c r="NK4" s="212" t="s">
        <v>436</v>
      </c>
      <c r="NL4" s="184" t="s">
        <v>437</v>
      </c>
      <c r="NM4" s="213" t="s">
        <v>438</v>
      </c>
      <c r="NN4" s="184" t="s">
        <v>439</v>
      </c>
      <c r="NO4" s="213" t="s">
        <v>440</v>
      </c>
      <c r="NP4" s="184" t="s">
        <v>441</v>
      </c>
      <c r="NQ4" s="184" t="s">
        <v>442</v>
      </c>
      <c r="NR4" s="184" t="s">
        <v>443</v>
      </c>
      <c r="NS4" s="212" t="s">
        <v>444</v>
      </c>
      <c r="NT4" s="184" t="s">
        <v>445</v>
      </c>
      <c r="NU4" s="213" t="s">
        <v>446</v>
      </c>
      <c r="NV4" s="184" t="s">
        <v>447</v>
      </c>
      <c r="NW4" s="213" t="s">
        <v>448</v>
      </c>
      <c r="NX4" s="184" t="s">
        <v>449</v>
      </c>
      <c r="NY4" s="213" t="s">
        <v>450</v>
      </c>
      <c r="NZ4" s="184" t="s">
        <v>451</v>
      </c>
      <c r="OA4" s="213" t="s">
        <v>452</v>
      </c>
      <c r="OB4" s="184" t="s">
        <v>453</v>
      </c>
      <c r="OC4" s="213" t="s">
        <v>454</v>
      </c>
      <c r="OD4" s="184" t="s">
        <v>455</v>
      </c>
      <c r="OE4" s="184" t="s">
        <v>456</v>
      </c>
      <c r="OF4" s="184" t="s">
        <v>457</v>
      </c>
      <c r="OG4" s="212" t="s">
        <v>458</v>
      </c>
      <c r="OH4" s="184" t="s">
        <v>459</v>
      </c>
      <c r="OI4" s="212" t="s">
        <v>460</v>
      </c>
      <c r="OJ4" s="184" t="s">
        <v>461</v>
      </c>
      <c r="OK4" s="212" t="s">
        <v>462</v>
      </c>
      <c r="OL4" s="184" t="s">
        <v>463</v>
      </c>
      <c r="OM4" s="212" t="s">
        <v>464</v>
      </c>
      <c r="ON4" s="184" t="s">
        <v>465</v>
      </c>
      <c r="OO4" s="184" t="s">
        <v>466</v>
      </c>
      <c r="OP4" s="184" t="s">
        <v>467</v>
      </c>
      <c r="OQ4" s="212" t="s">
        <v>468</v>
      </c>
      <c r="OR4" s="184" t="s">
        <v>469</v>
      </c>
      <c r="OS4" s="212" t="s">
        <v>470</v>
      </c>
      <c r="OT4" s="184" t="s">
        <v>471</v>
      </c>
      <c r="OU4" s="212" t="s">
        <v>472</v>
      </c>
      <c r="OV4" s="184" t="s">
        <v>473</v>
      </c>
      <c r="OW4" s="212" t="s">
        <v>474</v>
      </c>
      <c r="OX4" s="184" t="s">
        <v>475</v>
      </c>
      <c r="OY4" s="184" t="s">
        <v>476</v>
      </c>
      <c r="OZ4" s="184" t="s">
        <v>477</v>
      </c>
      <c r="PA4" s="212" t="s">
        <v>478</v>
      </c>
      <c r="PB4" s="184" t="s">
        <v>479</v>
      </c>
      <c r="PC4" s="212" t="s">
        <v>480</v>
      </c>
      <c r="PD4" s="184" t="s">
        <v>481</v>
      </c>
      <c r="PE4" s="212" t="s">
        <v>482</v>
      </c>
      <c r="PF4" s="184" t="s">
        <v>483</v>
      </c>
      <c r="PG4" s="212" t="s">
        <v>484</v>
      </c>
      <c r="PH4" s="184" t="s">
        <v>485</v>
      </c>
      <c r="PI4" s="193" t="s">
        <v>486</v>
      </c>
      <c r="PJ4" s="184" t="s">
        <v>487</v>
      </c>
      <c r="PK4" s="212" t="s">
        <v>488</v>
      </c>
      <c r="PL4" s="184" t="s">
        <v>489</v>
      </c>
      <c r="PM4" s="212" t="s">
        <v>490</v>
      </c>
      <c r="PN4" s="184" t="s">
        <v>491</v>
      </c>
      <c r="PO4" s="212" t="s">
        <v>492</v>
      </c>
      <c r="PP4" s="184" t="s">
        <v>493</v>
      </c>
      <c r="PQ4" s="212" t="s">
        <v>494</v>
      </c>
      <c r="PR4" s="184" t="s">
        <v>495</v>
      </c>
      <c r="PS4" s="212" t="s">
        <v>496</v>
      </c>
      <c r="PT4" s="184" t="s">
        <v>497</v>
      </c>
      <c r="PU4" s="181" t="s">
        <v>498</v>
      </c>
      <c r="PV4" s="214" t="s">
        <v>499</v>
      </c>
      <c r="PW4" s="214" t="s">
        <v>500</v>
      </c>
      <c r="PX4" s="214" t="s">
        <v>501</v>
      </c>
      <c r="PY4" s="214" t="s">
        <v>502</v>
      </c>
      <c r="PZ4" s="214" t="s">
        <v>384</v>
      </c>
      <c r="QA4" s="215" t="s">
        <v>503</v>
      </c>
      <c r="QB4" s="216" t="s">
        <v>504</v>
      </c>
      <c r="QC4" s="216" t="s">
        <v>505</v>
      </c>
      <c r="QD4" s="216" t="s">
        <v>506</v>
      </c>
      <c r="QE4" s="215" t="s">
        <v>164</v>
      </c>
      <c r="QF4" s="215" t="s">
        <v>507</v>
      </c>
      <c r="QG4" s="215" t="s">
        <v>508</v>
      </c>
      <c r="QH4" s="215" t="s">
        <v>509</v>
      </c>
      <c r="QI4" s="215" t="s">
        <v>510</v>
      </c>
      <c r="QJ4" s="215" t="s">
        <v>511</v>
      </c>
      <c r="QK4" s="215" t="s">
        <v>512</v>
      </c>
      <c r="QL4" s="215" t="s">
        <v>513</v>
      </c>
      <c r="QM4" s="215" t="s">
        <v>514</v>
      </c>
    </row>
    <row r="5" spans="1:455" ht="13.5" customHeight="1" x14ac:dyDescent="0.2">
      <c r="A5" s="217">
        <f>Information!G5</f>
        <v>0</v>
      </c>
      <c r="B5" s="217">
        <f>Information!G9</f>
        <v>0</v>
      </c>
      <c r="C5" s="218">
        <f>Information!G10</f>
        <v>0</v>
      </c>
      <c r="D5" s="217">
        <f>Information!G12</f>
        <v>0</v>
      </c>
      <c r="E5" s="217">
        <f>Information!G13</f>
        <v>0</v>
      </c>
      <c r="F5" s="218">
        <f>Information!G14</f>
        <v>0</v>
      </c>
      <c r="G5" s="218">
        <f>Information!G18</f>
        <v>0</v>
      </c>
      <c r="H5" s="217">
        <f>Information!G19</f>
        <v>0</v>
      </c>
      <c r="I5" s="219">
        <f>Information!G20</f>
        <v>0</v>
      </c>
      <c r="J5" s="217">
        <f>Information!G21</f>
        <v>0</v>
      </c>
      <c r="K5" s="217">
        <f>Information!G22</f>
        <v>0</v>
      </c>
      <c r="L5" s="217">
        <f>Information!G23</f>
        <v>0</v>
      </c>
      <c r="M5" s="220">
        <f>Information!G24</f>
        <v>0</v>
      </c>
      <c r="N5" s="221">
        <f>Information!G25</f>
        <v>0</v>
      </c>
      <c r="O5" s="220">
        <f>Information!G26</f>
        <v>0</v>
      </c>
      <c r="P5" s="221">
        <f>Information!G27</f>
        <v>0</v>
      </c>
      <c r="Q5" s="217">
        <f>Information!G28</f>
        <v>0</v>
      </c>
      <c r="R5" s="217">
        <f>Information!X7</f>
        <v>0</v>
      </c>
      <c r="S5" s="222">
        <f>Information!X8</f>
        <v>0</v>
      </c>
      <c r="T5" s="217">
        <f>Information!X9</f>
        <v>0</v>
      </c>
      <c r="U5" s="217">
        <f>Information!X10</f>
        <v>0</v>
      </c>
      <c r="V5" s="217">
        <f>Information!X14</f>
        <v>0</v>
      </c>
      <c r="W5" s="217">
        <f>Information!X15</f>
        <v>0</v>
      </c>
      <c r="X5" s="217">
        <f>Information!X19</f>
        <v>0</v>
      </c>
      <c r="Y5" s="217">
        <f>Information!X20</f>
        <v>0</v>
      </c>
      <c r="Z5" s="217">
        <f>Information!X21</f>
        <v>0</v>
      </c>
      <c r="AA5" s="217">
        <f>Information!X22</f>
        <v>0</v>
      </c>
      <c r="AB5" s="217">
        <f>Information!X23</f>
        <v>0</v>
      </c>
      <c r="AC5" s="217">
        <f>Information!X24</f>
        <v>0</v>
      </c>
      <c r="AD5" s="217">
        <f>Information!X30</f>
        <v>0</v>
      </c>
      <c r="AE5" s="223">
        <f>Information!AA35</f>
        <v>0</v>
      </c>
      <c r="AF5" s="223">
        <f>Information!AD35</f>
        <v>0</v>
      </c>
      <c r="AG5" s="217">
        <f>Information!G37</f>
        <v>0</v>
      </c>
      <c r="AH5" s="217">
        <f>Information!G40</f>
        <v>0</v>
      </c>
      <c r="AI5" s="217">
        <f>Information!G41</f>
        <v>0</v>
      </c>
      <c r="AJ5" s="218">
        <f>Information!G42</f>
        <v>0</v>
      </c>
      <c r="AK5" s="224" t="str">
        <f>Information!M42</f>
        <v/>
      </c>
      <c r="AL5" s="217">
        <f>Information!G43</f>
        <v>0</v>
      </c>
      <c r="AM5" s="217">
        <f>Information!G44</f>
        <v>0</v>
      </c>
      <c r="AN5" s="217">
        <f>Information!G45</f>
        <v>0</v>
      </c>
      <c r="AO5" s="217">
        <f>Information!G46</f>
        <v>0</v>
      </c>
      <c r="AP5" s="217">
        <f>Information!G47</f>
        <v>0</v>
      </c>
      <c r="AQ5" s="217">
        <f>Information!G48</f>
        <v>0</v>
      </c>
      <c r="AR5" s="217">
        <f>Information!G50</f>
        <v>0</v>
      </c>
      <c r="AS5" s="217">
        <f>Information!G52</f>
        <v>0</v>
      </c>
      <c r="AT5" s="217">
        <f>Information!G53</f>
        <v>0</v>
      </c>
      <c r="AU5" s="217">
        <f>Information!X40</f>
        <v>0</v>
      </c>
      <c r="AV5" s="217">
        <f>Information!X41</f>
        <v>0</v>
      </c>
      <c r="AW5" s="218">
        <f>Information!X42</f>
        <v>0</v>
      </c>
      <c r="AX5" s="222" t="str">
        <f>Information!AD42</f>
        <v/>
      </c>
      <c r="AY5" s="217">
        <f>Information!X43</f>
        <v>0</v>
      </c>
      <c r="AZ5" s="217">
        <f>Information!X44</f>
        <v>0</v>
      </c>
      <c r="BA5" s="217">
        <f>Information!X45</f>
        <v>0</v>
      </c>
      <c r="BB5" s="217">
        <f>Information!X46</f>
        <v>0</v>
      </c>
      <c r="BC5" s="217">
        <f>Information!X47</f>
        <v>0</v>
      </c>
      <c r="BD5" s="217">
        <f>Information!X48</f>
        <v>0</v>
      </c>
      <c r="BE5" s="217">
        <f>Information!X50</f>
        <v>0</v>
      </c>
      <c r="BF5" s="217">
        <f>Information!X52</f>
        <v>0</v>
      </c>
      <c r="BG5" s="217">
        <f>Information!X53</f>
        <v>0</v>
      </c>
      <c r="BH5" s="217">
        <f>Information!G55</f>
        <v>0</v>
      </c>
      <c r="BI5" s="223">
        <f>Information!AA59</f>
        <v>0</v>
      </c>
      <c r="BJ5" s="223">
        <f>Information!AD59</f>
        <v>0</v>
      </c>
      <c r="BK5" s="217">
        <f>Information!G62</f>
        <v>0</v>
      </c>
      <c r="BL5" s="217">
        <f>Information!G63</f>
        <v>0</v>
      </c>
      <c r="BM5" s="217">
        <f>Information!G66</f>
        <v>0</v>
      </c>
      <c r="BN5" s="220">
        <f>Information!T66</f>
        <v>0</v>
      </c>
      <c r="BO5" s="219">
        <f>Information!Y66</f>
        <v>0</v>
      </c>
      <c r="BP5" s="217">
        <f>Information!G67</f>
        <v>0</v>
      </c>
      <c r="BQ5" s="220">
        <f>Information!T67</f>
        <v>0</v>
      </c>
      <c r="BR5" s="218">
        <f>Information!Y67</f>
        <v>0</v>
      </c>
      <c r="BS5" s="217">
        <f>Information!G68</f>
        <v>0</v>
      </c>
      <c r="BT5" s="220">
        <f>Information!T68</f>
        <v>0</v>
      </c>
      <c r="BU5" s="218">
        <f>Information!Y68</f>
        <v>0</v>
      </c>
      <c r="BV5" s="217">
        <f>Information!G69</f>
        <v>0</v>
      </c>
      <c r="BW5" s="220">
        <f>Information!T69</f>
        <v>0</v>
      </c>
      <c r="BX5" s="218">
        <f>Information!Y69</f>
        <v>0</v>
      </c>
      <c r="BY5" s="217">
        <f>Information!G70</f>
        <v>0</v>
      </c>
      <c r="BZ5" s="220">
        <f>Information!T70</f>
        <v>0</v>
      </c>
      <c r="CA5" s="218">
        <f>Information!Y70</f>
        <v>0</v>
      </c>
      <c r="CB5" s="217">
        <f>Information!G72</f>
        <v>0</v>
      </c>
      <c r="CC5" s="223">
        <f>Information!AA75</f>
        <v>0</v>
      </c>
      <c r="CD5" s="223">
        <f>Information!AD75</f>
        <v>0</v>
      </c>
      <c r="CE5" s="217">
        <f>Information!G78</f>
        <v>0</v>
      </c>
      <c r="CF5" s="217">
        <f>Information!G79</f>
        <v>0</v>
      </c>
      <c r="CG5" s="217">
        <f>Information!G80</f>
        <v>0</v>
      </c>
      <c r="CH5" s="217">
        <f>Information!G81</f>
        <v>0</v>
      </c>
      <c r="CI5" s="217">
        <f>Information!G83</f>
        <v>0</v>
      </c>
      <c r="CJ5" s="217">
        <f>Information!G84</f>
        <v>0</v>
      </c>
      <c r="CK5" s="217">
        <f>Information!G85</f>
        <v>0</v>
      </c>
      <c r="CL5" s="217">
        <f>Information!G86</f>
        <v>0</v>
      </c>
      <c r="CM5" s="223">
        <f>Information!AA89</f>
        <v>0</v>
      </c>
      <c r="CN5" s="223">
        <f>Information!AD89</f>
        <v>0</v>
      </c>
      <c r="CO5" s="217">
        <f>Information!G92</f>
        <v>0</v>
      </c>
      <c r="CP5" s="217">
        <f>Information!G93</f>
        <v>0</v>
      </c>
      <c r="CQ5" s="223">
        <f>Information!AA96</f>
        <v>0</v>
      </c>
      <c r="CR5" s="223">
        <f>Information!AD96</f>
        <v>0</v>
      </c>
      <c r="CS5" s="217">
        <f>Information!G98</f>
        <v>0</v>
      </c>
      <c r="CT5" s="217">
        <f>Information!G101</f>
        <v>0</v>
      </c>
      <c r="CU5" s="220">
        <f>Information!G103</f>
        <v>0</v>
      </c>
      <c r="CV5" s="220">
        <f>Information!G104</f>
        <v>0</v>
      </c>
      <c r="CW5" s="220">
        <f>Information!G105</f>
        <v>0</v>
      </c>
      <c r="CX5" s="220">
        <f>Information!G106</f>
        <v>0</v>
      </c>
      <c r="CY5" s="220">
        <f>Information!G108</f>
        <v>0</v>
      </c>
      <c r="CZ5" s="220">
        <f>Information!G109</f>
        <v>0</v>
      </c>
      <c r="DA5" s="220">
        <f>Information!G110</f>
        <v>0</v>
      </c>
      <c r="DB5" s="220">
        <f>Information!G111</f>
        <v>0</v>
      </c>
      <c r="DC5" s="217">
        <f>Information!X101</f>
        <v>0</v>
      </c>
      <c r="DD5" s="220">
        <f>Information!X103</f>
        <v>0</v>
      </c>
      <c r="DE5" s="220">
        <f>Information!X104</f>
        <v>0</v>
      </c>
      <c r="DF5" s="220">
        <f>Information!X105</f>
        <v>0</v>
      </c>
      <c r="DG5" s="220">
        <f>Information!X106</f>
        <v>0</v>
      </c>
      <c r="DH5" s="220">
        <f>Information!X108</f>
        <v>0</v>
      </c>
      <c r="DI5" s="220">
        <f>Information!X109</f>
        <v>0</v>
      </c>
      <c r="DJ5" s="220">
        <f>Information!X110</f>
        <v>0</v>
      </c>
      <c r="DK5" s="220">
        <f>Information!X111</f>
        <v>0</v>
      </c>
      <c r="DL5" s="217">
        <f>Information!G112</f>
        <v>0</v>
      </c>
      <c r="DM5" s="223">
        <f>Information!AA115</f>
        <v>0</v>
      </c>
      <c r="DN5" s="223">
        <f>Information!AD115</f>
        <v>0</v>
      </c>
      <c r="DO5" s="220">
        <f>Information!G118</f>
        <v>0</v>
      </c>
      <c r="DP5" s="220">
        <f>Information!G119</f>
        <v>0</v>
      </c>
      <c r="DQ5" s="220">
        <f>Information!G120</f>
        <v>0</v>
      </c>
      <c r="DR5" s="220">
        <f>Information!G121</f>
        <v>0</v>
      </c>
      <c r="DS5" s="220">
        <f>Information!X118</f>
        <v>0</v>
      </c>
      <c r="DT5" s="220">
        <f>Information!X119</f>
        <v>0</v>
      </c>
      <c r="DU5" s="220">
        <f>Information!X120</f>
        <v>0</v>
      </c>
      <c r="DV5" s="220">
        <f>Information!X121</f>
        <v>0</v>
      </c>
      <c r="DW5" s="217">
        <f>Information!G122</f>
        <v>0</v>
      </c>
      <c r="DX5" s="220">
        <f>Information!G125</f>
        <v>0</v>
      </c>
      <c r="DY5" s="218">
        <f>Information!G126</f>
        <v>0</v>
      </c>
      <c r="DZ5" s="217">
        <f>Information!G127</f>
        <v>0</v>
      </c>
      <c r="EA5" s="220">
        <f>Information!G128</f>
        <v>0</v>
      </c>
      <c r="EB5" s="220">
        <f>Information!G129</f>
        <v>0</v>
      </c>
      <c r="EC5" s="220">
        <f>Information!X125</f>
        <v>0</v>
      </c>
      <c r="ED5" s="218">
        <f>Information!X126</f>
        <v>0</v>
      </c>
      <c r="EE5" s="219">
        <f>Information!X127</f>
        <v>0</v>
      </c>
      <c r="EF5" s="220">
        <f>Information!X128</f>
        <v>0</v>
      </c>
      <c r="EG5" s="220">
        <f>Information!X129</f>
        <v>0</v>
      </c>
      <c r="EH5" s="219">
        <f>Information!G130</f>
        <v>0</v>
      </c>
      <c r="EI5" s="220">
        <f>Information!G132</f>
        <v>0</v>
      </c>
      <c r="EJ5" s="220">
        <f>Information!X132</f>
        <v>0</v>
      </c>
      <c r="EK5" s="219">
        <f>Information!G134</f>
        <v>0</v>
      </c>
      <c r="EL5" s="220">
        <f>Information!G137</f>
        <v>0</v>
      </c>
      <c r="EM5" s="220">
        <f>Information!G138</f>
        <v>0</v>
      </c>
      <c r="EN5" s="220">
        <f>Information!G139</f>
        <v>0</v>
      </c>
      <c r="EO5" s="220">
        <f>Information!G140</f>
        <v>0</v>
      </c>
      <c r="EP5" s="220">
        <f>Information!G141</f>
        <v>0</v>
      </c>
      <c r="EQ5" s="220">
        <f>Information!X137</f>
        <v>0</v>
      </c>
      <c r="ER5" s="220">
        <f>Information!X138</f>
        <v>0</v>
      </c>
      <c r="ES5" s="220">
        <f>Information!X139</f>
        <v>0</v>
      </c>
      <c r="ET5" s="220">
        <f>Information!X140</f>
        <v>0</v>
      </c>
      <c r="EU5" s="220">
        <f>Information!X141</f>
        <v>0</v>
      </c>
      <c r="EV5" s="217">
        <f>Information!G142</f>
        <v>0</v>
      </c>
      <c r="EW5" s="220">
        <f>Information!G145</f>
        <v>0</v>
      </c>
      <c r="EX5" s="218">
        <f>Information!G146</f>
        <v>0</v>
      </c>
      <c r="EY5" s="222" t="str">
        <f>Information!M146</f>
        <v/>
      </c>
      <c r="EZ5" s="220">
        <f>Information!G147</f>
        <v>0</v>
      </c>
      <c r="FA5" s="220">
        <f>Information!G148</f>
        <v>0</v>
      </c>
      <c r="FB5" s="217" t="e">
        <f>Information!#REF!</f>
        <v>#REF!</v>
      </c>
      <c r="FC5" s="217">
        <f>Information!G149</f>
        <v>0</v>
      </c>
      <c r="FD5" s="223">
        <f>Information!AA152</f>
        <v>0</v>
      </c>
      <c r="FE5" s="223">
        <f>Information!AD152</f>
        <v>0</v>
      </c>
      <c r="FF5" s="222">
        <f>Information!G154</f>
        <v>0</v>
      </c>
      <c r="FG5" s="217">
        <f>Information!G157</f>
        <v>0</v>
      </c>
      <c r="FH5" s="217">
        <f>Information!G158</f>
        <v>0</v>
      </c>
      <c r="FI5" s="217">
        <f>Information!G159</f>
        <v>0</v>
      </c>
      <c r="FJ5" s="220">
        <f>Information!G161</f>
        <v>0</v>
      </c>
      <c r="FK5" s="221">
        <f>Information!G163</f>
        <v>0</v>
      </c>
      <c r="FL5" s="221">
        <f>Information!G164</f>
        <v>0</v>
      </c>
      <c r="FM5" s="217">
        <f>Information!G165</f>
        <v>0</v>
      </c>
      <c r="FN5" s="222">
        <f>Information!G166</f>
        <v>0</v>
      </c>
      <c r="FO5" s="217">
        <f>Information!G167</f>
        <v>0</v>
      </c>
      <c r="FP5" s="217">
        <f>Information!G168</f>
        <v>0</v>
      </c>
      <c r="FQ5" s="217">
        <f>Information!L157</f>
        <v>0</v>
      </c>
      <c r="FR5" s="217">
        <f>Information!L158</f>
        <v>0</v>
      </c>
      <c r="FS5" s="217">
        <f>Information!L159</f>
        <v>0</v>
      </c>
      <c r="FT5" s="220">
        <f>Information!L161</f>
        <v>0</v>
      </c>
      <c r="FU5" s="221">
        <f>Information!L163</f>
        <v>0</v>
      </c>
      <c r="FV5" s="221">
        <f>Information!L164</f>
        <v>0</v>
      </c>
      <c r="FW5" s="217">
        <f>Information!L165</f>
        <v>0</v>
      </c>
      <c r="FX5" s="217">
        <f>Information!L166</f>
        <v>0</v>
      </c>
      <c r="FY5" s="217">
        <f>Information!L167</f>
        <v>0</v>
      </c>
      <c r="FZ5" s="217">
        <f>Information!L168</f>
        <v>0</v>
      </c>
      <c r="GA5" s="217">
        <f>Information!P157</f>
        <v>0</v>
      </c>
      <c r="GB5" s="222">
        <f>Information!P158</f>
        <v>0</v>
      </c>
      <c r="GC5" s="217">
        <f>Information!P159</f>
        <v>0</v>
      </c>
      <c r="GD5" s="220">
        <f>Information!P161</f>
        <v>0</v>
      </c>
      <c r="GE5" s="221">
        <f>Information!P163</f>
        <v>0</v>
      </c>
      <c r="GF5" s="221">
        <f>Information!P164</f>
        <v>0</v>
      </c>
      <c r="GG5" s="217">
        <f>Information!P165</f>
        <v>0</v>
      </c>
      <c r="GH5" s="217">
        <f>Information!P166</f>
        <v>0</v>
      </c>
      <c r="GI5" s="217">
        <f>Information!P167</f>
        <v>0</v>
      </c>
      <c r="GJ5" s="217">
        <f>Information!P168</f>
        <v>0</v>
      </c>
      <c r="GK5" s="217">
        <f>Information!U157</f>
        <v>0</v>
      </c>
      <c r="GL5" s="217">
        <f>Information!U158</f>
        <v>0</v>
      </c>
      <c r="GM5" s="217">
        <f>Information!U159</f>
        <v>0</v>
      </c>
      <c r="GN5" s="220">
        <f>Information!U161</f>
        <v>0</v>
      </c>
      <c r="GO5" s="221">
        <f>Information!U163</f>
        <v>0</v>
      </c>
      <c r="GP5" s="221">
        <f>Information!U164</f>
        <v>0</v>
      </c>
      <c r="GQ5" s="217">
        <f>Information!U165</f>
        <v>0</v>
      </c>
      <c r="GR5" s="217">
        <f>Information!U166</f>
        <v>0</v>
      </c>
      <c r="GS5" s="217">
        <f>Information!U167</f>
        <v>0</v>
      </c>
      <c r="GT5" s="217">
        <f>Information!U168</f>
        <v>0</v>
      </c>
      <c r="GU5" s="217">
        <f>Information!Z157</f>
        <v>0</v>
      </c>
      <c r="GV5" s="217">
        <f>Information!Z158</f>
        <v>0</v>
      </c>
      <c r="GW5" s="217">
        <f>Information!Z159</f>
        <v>0</v>
      </c>
      <c r="GX5" s="220">
        <f>Information!Z161</f>
        <v>0</v>
      </c>
      <c r="GY5" s="221">
        <f>Information!Z163</f>
        <v>0</v>
      </c>
      <c r="GZ5" s="221">
        <f>Information!Z164</f>
        <v>0</v>
      </c>
      <c r="HA5" s="217">
        <f>Information!Z165</f>
        <v>0</v>
      </c>
      <c r="HB5" s="217">
        <f>Information!Z166</f>
        <v>0</v>
      </c>
      <c r="HC5" s="217">
        <f>Information!Z167</f>
        <v>0</v>
      </c>
      <c r="HD5" s="217">
        <f>Information!Z168</f>
        <v>0</v>
      </c>
      <c r="HE5" s="223">
        <f>Information!AA172</f>
        <v>0</v>
      </c>
      <c r="HF5" s="223">
        <f>Information!AD172</f>
        <v>0</v>
      </c>
      <c r="HG5" s="225">
        <f>Information!G174</f>
        <v>0</v>
      </c>
      <c r="HH5" s="222">
        <f>Information!G177</f>
        <v>0</v>
      </c>
      <c r="HI5" s="222">
        <f>Information!G180</f>
        <v>0</v>
      </c>
      <c r="HJ5" s="222">
        <f>Information!G181</f>
        <v>0</v>
      </c>
      <c r="HK5" s="221">
        <f>Information!G183</f>
        <v>0</v>
      </c>
      <c r="HL5" s="221">
        <f>Information!G184</f>
        <v>0</v>
      </c>
      <c r="HM5" s="217">
        <f>Information!G185</f>
        <v>0</v>
      </c>
      <c r="HN5" s="217">
        <f>Information!G186</f>
        <v>0</v>
      </c>
      <c r="HO5" s="221">
        <f>Information!G187</f>
        <v>0</v>
      </c>
      <c r="HP5" s="221">
        <f>Information!G188</f>
        <v>0</v>
      </c>
      <c r="HQ5" s="217">
        <f>Information!G189</f>
        <v>0</v>
      </c>
      <c r="HR5" s="217">
        <f>Information!G190</f>
        <v>0</v>
      </c>
      <c r="HS5" s="221">
        <f>Information!G191</f>
        <v>0</v>
      </c>
      <c r="HT5" s="221">
        <f>Information!G192</f>
        <v>0</v>
      </c>
      <c r="HU5" s="221">
        <f>Information!G193</f>
        <v>0</v>
      </c>
      <c r="HV5" s="221">
        <f>Information!G194</f>
        <v>0</v>
      </c>
      <c r="HW5" s="217">
        <f>Information!G195</f>
        <v>0</v>
      </c>
      <c r="HX5" s="217">
        <f>Information!G196</f>
        <v>0</v>
      </c>
      <c r="HY5" s="217">
        <f>Information!G197</f>
        <v>0</v>
      </c>
      <c r="HZ5" s="217">
        <f>Information!G198</f>
        <v>0</v>
      </c>
      <c r="IA5" s="217">
        <f>Information!G199</f>
        <v>0</v>
      </c>
      <c r="IB5" s="217">
        <f>Information!L177</f>
        <v>0</v>
      </c>
      <c r="IC5" s="217">
        <f>Information!L180</f>
        <v>0</v>
      </c>
      <c r="ID5" s="217">
        <f>Information!L181</f>
        <v>0</v>
      </c>
      <c r="IE5" s="221">
        <f>Information!L183</f>
        <v>0</v>
      </c>
      <c r="IF5" s="221">
        <f>Information!L184</f>
        <v>0</v>
      </c>
      <c r="IG5" s="217">
        <f>Information!L185</f>
        <v>0</v>
      </c>
      <c r="IH5" s="217">
        <f>Information!L186</f>
        <v>0</v>
      </c>
      <c r="II5" s="221">
        <f>Information!L187</f>
        <v>0</v>
      </c>
      <c r="IJ5" s="221">
        <f>Information!L188</f>
        <v>0</v>
      </c>
      <c r="IK5" s="217">
        <f>Information!L189</f>
        <v>0</v>
      </c>
      <c r="IL5" s="217">
        <f>Information!L190</f>
        <v>0</v>
      </c>
      <c r="IM5" s="221">
        <f>Information!L191</f>
        <v>0</v>
      </c>
      <c r="IN5" s="221">
        <f>Information!L192</f>
        <v>0</v>
      </c>
      <c r="IO5" s="221">
        <f>Information!L193</f>
        <v>0</v>
      </c>
      <c r="IP5" s="221">
        <f>Information!L194</f>
        <v>0</v>
      </c>
      <c r="IQ5" s="217">
        <f>Information!L199</f>
        <v>0</v>
      </c>
      <c r="IR5" s="217">
        <f>Information!L196</f>
        <v>0</v>
      </c>
      <c r="IS5" s="217">
        <f>Information!L197</f>
        <v>0</v>
      </c>
      <c r="IT5" s="217">
        <f>Information!L198</f>
        <v>0</v>
      </c>
      <c r="IU5" s="217">
        <f>Information!L199</f>
        <v>0</v>
      </c>
      <c r="IV5" s="222">
        <f>Information!P177</f>
        <v>0</v>
      </c>
      <c r="IW5" s="222">
        <f>Information!P180</f>
        <v>0</v>
      </c>
      <c r="IX5" s="222">
        <f>Information!P181</f>
        <v>0</v>
      </c>
      <c r="IY5" s="221">
        <f>Information!P183</f>
        <v>0</v>
      </c>
      <c r="IZ5" s="221">
        <f>Information!P184</f>
        <v>0</v>
      </c>
      <c r="JA5" s="217">
        <f>Information!P185</f>
        <v>0</v>
      </c>
      <c r="JB5" s="222">
        <f>Information!P186</f>
        <v>0</v>
      </c>
      <c r="JC5" s="221">
        <f>Information!P187</f>
        <v>0</v>
      </c>
      <c r="JD5" s="221">
        <f>Information!P188</f>
        <v>0</v>
      </c>
      <c r="JE5" s="217">
        <f>Information!P189</f>
        <v>0</v>
      </c>
      <c r="JF5" s="222">
        <f>Information!P190</f>
        <v>0</v>
      </c>
      <c r="JG5" s="221">
        <f>Information!P191</f>
        <v>0</v>
      </c>
      <c r="JH5" s="221">
        <f>Information!P192</f>
        <v>0</v>
      </c>
      <c r="JI5" s="221">
        <f>Information!P193</f>
        <v>0</v>
      </c>
      <c r="JJ5" s="221">
        <f>Information!P194</f>
        <v>0</v>
      </c>
      <c r="JK5" s="217">
        <f>Information!P195</f>
        <v>0</v>
      </c>
      <c r="JL5" s="222">
        <f>Information!P196</f>
        <v>0</v>
      </c>
      <c r="JM5" s="222">
        <f>Information!P197</f>
        <v>0</v>
      </c>
      <c r="JN5" s="222">
        <f>Information!P198</f>
        <v>0</v>
      </c>
      <c r="JO5" s="222">
        <f>Information!P199</f>
        <v>0</v>
      </c>
      <c r="JP5" s="217">
        <f>Information!U177</f>
        <v>0</v>
      </c>
      <c r="JQ5" s="217">
        <f>Information!U180</f>
        <v>0</v>
      </c>
      <c r="JR5" s="217">
        <f>Information!U181</f>
        <v>0</v>
      </c>
      <c r="JS5" s="221">
        <f>Information!U187</f>
        <v>0</v>
      </c>
      <c r="JT5" s="221">
        <f>Information!U188</f>
        <v>0</v>
      </c>
      <c r="JU5" s="217">
        <f>Information!U185</f>
        <v>0</v>
      </c>
      <c r="JV5" s="217">
        <f>Information!U186</f>
        <v>0</v>
      </c>
      <c r="JW5" s="221">
        <f>Information!U187</f>
        <v>0</v>
      </c>
      <c r="JX5" s="221">
        <f>Information!U188</f>
        <v>0</v>
      </c>
      <c r="JY5" s="217">
        <f>Information!U189</f>
        <v>0</v>
      </c>
      <c r="JZ5" s="217">
        <f>Information!U190</f>
        <v>0</v>
      </c>
      <c r="KA5" s="221">
        <f>Information!U191</f>
        <v>0</v>
      </c>
      <c r="KB5" s="221">
        <f>Information!U192</f>
        <v>0</v>
      </c>
      <c r="KC5" s="221">
        <f>Information!U193</f>
        <v>0</v>
      </c>
      <c r="KD5" s="221">
        <f>Information!U194</f>
        <v>0</v>
      </c>
      <c r="KE5" s="217">
        <f>Information!U195</f>
        <v>0</v>
      </c>
      <c r="KF5" s="217">
        <f>Information!U196</f>
        <v>0</v>
      </c>
      <c r="KG5" s="217">
        <f>Information!U197</f>
        <v>0</v>
      </c>
      <c r="KH5" s="217">
        <f>Information!U198</f>
        <v>0</v>
      </c>
      <c r="KI5" s="217">
        <f>Information!U199</f>
        <v>0</v>
      </c>
      <c r="KJ5" s="217">
        <f>Information!Z177</f>
        <v>0</v>
      </c>
      <c r="KK5" s="217">
        <f>Information!Z180</f>
        <v>0</v>
      </c>
      <c r="KL5" s="217">
        <f>Information!Z181</f>
        <v>0</v>
      </c>
      <c r="KM5" s="221">
        <f>Information!Z183</f>
        <v>0</v>
      </c>
      <c r="KN5" s="221">
        <f>Information!Z184</f>
        <v>0</v>
      </c>
      <c r="KO5" s="217">
        <f>Information!Z185</f>
        <v>0</v>
      </c>
      <c r="KP5" s="217">
        <f>Information!Z186</f>
        <v>0</v>
      </c>
      <c r="KQ5" s="221">
        <f>Information!Z187</f>
        <v>0</v>
      </c>
      <c r="KR5" s="221">
        <f>Information!Z188</f>
        <v>0</v>
      </c>
      <c r="KS5" s="217">
        <f>Information!Z189</f>
        <v>0</v>
      </c>
      <c r="KT5" s="217">
        <f>Information!Z190</f>
        <v>0</v>
      </c>
      <c r="KU5" s="221">
        <f>Information!Z191</f>
        <v>0</v>
      </c>
      <c r="KV5" s="221">
        <f>Information!Z192</f>
        <v>0</v>
      </c>
      <c r="KW5" s="221">
        <f>Information!Z193</f>
        <v>0</v>
      </c>
      <c r="KX5" s="221">
        <f>Information!Z194</f>
        <v>0</v>
      </c>
      <c r="KY5" s="217">
        <f>Information!Z195</f>
        <v>0</v>
      </c>
      <c r="KZ5" s="217">
        <f>Information!Z196</f>
        <v>0</v>
      </c>
      <c r="LA5" s="217">
        <f>Information!Z197</f>
        <v>0</v>
      </c>
      <c r="LB5" s="217">
        <f>Information!Z198</f>
        <v>0</v>
      </c>
      <c r="LC5" s="217">
        <f>Information!Z199</f>
        <v>0</v>
      </c>
      <c r="LD5" s="217" t="str">
        <f>Information!Y209</f>
        <v/>
      </c>
      <c r="LE5" s="217">
        <f>Information!Y211</f>
        <v>0</v>
      </c>
      <c r="LF5" s="217">
        <f>Information!B214</f>
        <v>0</v>
      </c>
      <c r="LG5" s="217">
        <f>Information!Y222</f>
        <v>0</v>
      </c>
      <c r="LH5" s="226">
        <f>Information!Y224</f>
        <v>0</v>
      </c>
      <c r="LI5" s="226">
        <f>Information!B227</f>
        <v>0</v>
      </c>
      <c r="LJ5" s="227">
        <f>Suitability!AF6</f>
        <v>0</v>
      </c>
      <c r="LK5" s="228">
        <f>Suitability!AI6</f>
        <v>0</v>
      </c>
      <c r="LL5" s="227">
        <f>Suitability!AF7</f>
        <v>0</v>
      </c>
      <c r="LM5" s="228">
        <f>Suitability!AI7</f>
        <v>0</v>
      </c>
      <c r="LN5" s="227">
        <f>Suitability!AF8</f>
        <v>0</v>
      </c>
      <c r="LO5" s="228">
        <f>Suitability!AI8</f>
        <v>0</v>
      </c>
      <c r="LP5" s="227">
        <f>Suitability!AF9</f>
        <v>0</v>
      </c>
      <c r="LQ5" s="228">
        <f>Suitability!AI9</f>
        <v>0</v>
      </c>
      <c r="LR5" s="227">
        <f>Suitability!AF10</f>
        <v>0</v>
      </c>
      <c r="LS5" s="228">
        <f>Suitability!AI10</f>
        <v>0</v>
      </c>
      <c r="LT5" s="227">
        <f>Suitability!AF11</f>
        <v>0</v>
      </c>
      <c r="LU5" s="229">
        <f>Suitability!AI11</f>
        <v>0</v>
      </c>
      <c r="LV5" s="227">
        <f>Suitability!AF12</f>
        <v>0</v>
      </c>
      <c r="LW5" s="228">
        <f>Suitability!AI12</f>
        <v>0</v>
      </c>
      <c r="LX5" s="227">
        <f>Suitability!AF13</f>
        <v>0</v>
      </c>
      <c r="LY5" s="228">
        <f>Suitability!AI13</f>
        <v>0</v>
      </c>
      <c r="LZ5" s="227">
        <f>Suitability!AF14</f>
        <v>0</v>
      </c>
      <c r="MA5" s="228">
        <f>Suitability!AI14</f>
        <v>0</v>
      </c>
      <c r="MB5" s="227">
        <f>Suitability!AF15</f>
        <v>0</v>
      </c>
      <c r="MC5" s="230">
        <f>Suitability!AI15</f>
        <v>0</v>
      </c>
      <c r="MD5" s="231">
        <f>Suitability!K16</f>
        <v>0</v>
      </c>
      <c r="ME5" s="232" t="str">
        <f>Suitability!AA18</f>
        <v/>
      </c>
      <c r="MF5" s="232">
        <f>Suitability!AA20</f>
        <v>0</v>
      </c>
      <c r="MG5" s="233">
        <f>Suitability!B23</f>
        <v>0</v>
      </c>
      <c r="MH5" s="232">
        <f>Suitability!AA31</f>
        <v>0</v>
      </c>
      <c r="MI5" s="233">
        <f>Suitability!B34</f>
        <v>0</v>
      </c>
      <c r="MJ5" s="234">
        <f>'Insistent client'!AF6</f>
        <v>0</v>
      </c>
      <c r="MK5" s="235">
        <f>'Insistent client'!AI6</f>
        <v>0</v>
      </c>
      <c r="ML5" s="236">
        <f>'Insistent client'!F7</f>
        <v>0</v>
      </c>
      <c r="MM5" s="234">
        <f>'Insistent client'!AF12</f>
        <v>0</v>
      </c>
      <c r="MN5" s="235">
        <f>'Insistent client'!AI12</f>
        <v>0</v>
      </c>
      <c r="MO5" s="236">
        <f>'Insistent client'!F13</f>
        <v>0</v>
      </c>
      <c r="MP5" s="234">
        <f>'Insistent client'!AF18</f>
        <v>0</v>
      </c>
      <c r="MQ5" s="235">
        <f>'Insistent client'!AI18</f>
        <v>0</v>
      </c>
      <c r="MR5" s="236">
        <f>'Insistent client'!F19</f>
        <v>0</v>
      </c>
      <c r="MS5" s="234">
        <f>'Insistent client'!AF24</f>
        <v>0</v>
      </c>
      <c r="MT5" s="235">
        <f>'Insistent client'!AI24</f>
        <v>0</v>
      </c>
      <c r="MU5" s="236">
        <f>'Insistent client'!F25</f>
        <v>0</v>
      </c>
      <c r="MV5" s="234">
        <f>'Insistent client'!AF30</f>
        <v>0</v>
      </c>
      <c r="MW5" s="235">
        <f>'Insistent client'!AI30</f>
        <v>0</v>
      </c>
      <c r="MX5" s="236">
        <f>'Insistent client'!F31</f>
        <v>0</v>
      </c>
      <c r="MY5" s="237" t="str">
        <f>'Insistent client'!AA35</f>
        <v/>
      </c>
      <c r="MZ5" s="237">
        <f>'Insistent client'!AA37</f>
        <v>0</v>
      </c>
      <c r="NA5" s="238">
        <f>'Insistent client'!B40</f>
        <v>0</v>
      </c>
      <c r="NB5" s="237">
        <f>'Insistent client'!AA48</f>
        <v>0</v>
      </c>
      <c r="NC5" s="238">
        <f>'Insistent client'!B51</f>
        <v>0</v>
      </c>
      <c r="ND5" s="239" t="str">
        <f>Disclosure!AF5</f>
        <v/>
      </c>
      <c r="NE5" s="240">
        <f>Disclosure!AF7</f>
        <v>0</v>
      </c>
      <c r="NF5" s="241">
        <f>Disclosure!AI7</f>
        <v>0</v>
      </c>
      <c r="NG5" s="242">
        <f>Disclosure!AF8</f>
        <v>0</v>
      </c>
      <c r="NH5" s="241">
        <f>Disclosure!AI8</f>
        <v>0</v>
      </c>
      <c r="NI5" s="242">
        <f>Disclosure!AF9</f>
        <v>0</v>
      </c>
      <c r="NJ5" s="241">
        <f>Disclosure!AI9</f>
        <v>0</v>
      </c>
      <c r="NK5" s="240">
        <f>Disclosure!AF10</f>
        <v>0</v>
      </c>
      <c r="NL5" s="241">
        <f>Disclosure!AI10</f>
        <v>0</v>
      </c>
      <c r="NM5" s="242">
        <f>Disclosure!AF11</f>
        <v>0</v>
      </c>
      <c r="NN5" s="241">
        <f>Disclosure!AI11</f>
        <v>0</v>
      </c>
      <c r="NO5" s="242">
        <f>Disclosure!AF12</f>
        <v>0</v>
      </c>
      <c r="NP5" s="241">
        <f>Disclosure!AI12</f>
        <v>0</v>
      </c>
      <c r="NQ5" s="243">
        <f>Disclosure!C13</f>
        <v>0</v>
      </c>
      <c r="NR5" s="239" t="str">
        <f>Disclosure!AF19</f>
        <v/>
      </c>
      <c r="NS5" s="240">
        <f>Disclosure!AF21</f>
        <v>0</v>
      </c>
      <c r="NT5" s="241">
        <f>Disclosure!AI21</f>
        <v>0</v>
      </c>
      <c r="NU5" s="242">
        <f>Disclosure!AF22</f>
        <v>0</v>
      </c>
      <c r="NV5" s="241">
        <f>Disclosure!AI22</f>
        <v>0</v>
      </c>
      <c r="NW5" s="242">
        <f>Disclosure!AF23</f>
        <v>0</v>
      </c>
      <c r="NX5" s="241">
        <f>Disclosure!AI23</f>
        <v>0</v>
      </c>
      <c r="NY5" s="242">
        <f>Disclosure!AF24</f>
        <v>0</v>
      </c>
      <c r="NZ5" s="241">
        <f>Disclosure!AI24</f>
        <v>0</v>
      </c>
      <c r="OA5" s="242">
        <f>Disclosure!AF25</f>
        <v>0</v>
      </c>
      <c r="OB5" s="241">
        <f>Disclosure!AI25</f>
        <v>0</v>
      </c>
      <c r="OC5" s="242">
        <f>Disclosure!AF26</f>
        <v>0</v>
      </c>
      <c r="OD5" s="241">
        <f>Disclosure!AI26</f>
        <v>0</v>
      </c>
      <c r="OE5" s="243">
        <f>Disclosure!C27</f>
        <v>0</v>
      </c>
      <c r="OF5" s="239" t="str">
        <f>Disclosure!AF33</f>
        <v/>
      </c>
      <c r="OG5" s="240">
        <f>Disclosure!AF35</f>
        <v>0</v>
      </c>
      <c r="OH5" s="241">
        <f>Disclosure!AI35</f>
        <v>0</v>
      </c>
      <c r="OI5" s="242">
        <f>Disclosure!AF36</f>
        <v>0</v>
      </c>
      <c r="OJ5" s="241">
        <f>Disclosure!AI36</f>
        <v>0</v>
      </c>
      <c r="OK5" s="242">
        <f>Disclosure!AF37</f>
        <v>0</v>
      </c>
      <c r="OL5" s="241">
        <f>Disclosure!AI37</f>
        <v>0</v>
      </c>
      <c r="OM5" s="242">
        <f>Disclosure!AF38</f>
        <v>0</v>
      </c>
      <c r="ON5" s="241">
        <f>Disclosure!AI38</f>
        <v>0</v>
      </c>
      <c r="OO5" s="244">
        <f>Disclosure!C39</f>
        <v>0</v>
      </c>
      <c r="OP5" s="239" t="str">
        <f>Disclosure!AF45</f>
        <v/>
      </c>
      <c r="OQ5" s="240">
        <f>Disclosure!AF47</f>
        <v>0</v>
      </c>
      <c r="OR5" s="241">
        <f>Disclosure!AI47</f>
        <v>0</v>
      </c>
      <c r="OS5" s="242">
        <f>Disclosure!AF48</f>
        <v>0</v>
      </c>
      <c r="OT5" s="241">
        <f>Disclosure!AI48</f>
        <v>0</v>
      </c>
      <c r="OU5" s="242">
        <f>Disclosure!AF49</f>
        <v>0</v>
      </c>
      <c r="OV5" s="241">
        <f>Disclosure!AI49</f>
        <v>0</v>
      </c>
      <c r="OW5" s="242">
        <f>Disclosure!AF50</f>
        <v>0</v>
      </c>
      <c r="OX5" s="241">
        <f>Disclosure!AI50</f>
        <v>0</v>
      </c>
      <c r="OY5" s="244">
        <f>Disclosure!C51</f>
        <v>0</v>
      </c>
      <c r="OZ5" s="239" t="e">
        <f>Disclosure!#REF!</f>
        <v>#REF!</v>
      </c>
      <c r="PA5" s="240" t="e">
        <f>Disclosure!#REF!</f>
        <v>#REF!</v>
      </c>
      <c r="PB5" s="241" t="e">
        <f>Disclosure!#REF!</f>
        <v>#REF!</v>
      </c>
      <c r="PC5" s="242" t="e">
        <f>Disclosure!#REF!</f>
        <v>#REF!</v>
      </c>
      <c r="PD5" s="241" t="e">
        <f>Disclosure!#REF!</f>
        <v>#REF!</v>
      </c>
      <c r="PE5" s="242" t="e">
        <f>Disclosure!#REF!</f>
        <v>#REF!</v>
      </c>
      <c r="PF5" s="241" t="e">
        <f>Disclosure!#REF!</f>
        <v>#REF!</v>
      </c>
      <c r="PG5" s="242" t="e">
        <f>Disclosure!#REF!</f>
        <v>#REF!</v>
      </c>
      <c r="PH5" s="241" t="e">
        <f>Disclosure!#REF!</f>
        <v>#REF!</v>
      </c>
      <c r="PI5" s="240" t="e">
        <f>Disclosure!#REF!</f>
        <v>#REF!</v>
      </c>
      <c r="PJ5" s="239" t="str">
        <f>Disclosure!AF59</f>
        <v/>
      </c>
      <c r="PK5" s="240">
        <f>Disclosure!AF61</f>
        <v>0</v>
      </c>
      <c r="PL5" s="241">
        <f>Disclosure!AI61</f>
        <v>0</v>
      </c>
      <c r="PM5" s="242">
        <f>Disclosure!AF62</f>
        <v>0</v>
      </c>
      <c r="PN5" s="241">
        <f>Disclosure!AI62</f>
        <v>0</v>
      </c>
      <c r="PO5" s="242">
        <f>Disclosure!AF63</f>
        <v>0</v>
      </c>
      <c r="PP5" s="241">
        <f>Disclosure!AI63</f>
        <v>0</v>
      </c>
      <c r="PQ5" s="244">
        <f>Disclosure!AF64</f>
        <v>0</v>
      </c>
      <c r="PR5" s="244">
        <f>Disclosure!AI64</f>
        <v>0</v>
      </c>
      <c r="PS5" s="244">
        <f>Disclosure!AF65</f>
        <v>0</v>
      </c>
      <c r="PT5" s="244">
        <f>Disclosure!AI65</f>
        <v>0</v>
      </c>
      <c r="PU5" s="244">
        <f>Disclosure!C66</f>
        <v>0</v>
      </c>
      <c r="PV5" s="239" t="str">
        <f>Disclosure!AA72</f>
        <v/>
      </c>
      <c r="PW5" s="239">
        <f>Disclosure!AA74</f>
        <v>0</v>
      </c>
      <c r="PX5" s="244">
        <f>Disclosure!B77</f>
        <v>0</v>
      </c>
      <c r="PY5" s="239">
        <f>Disclosure!AA85</f>
        <v>0</v>
      </c>
      <c r="PZ5" s="244">
        <f>Disclosure!B88</f>
        <v>0</v>
      </c>
      <c r="QA5" s="245">
        <f>'Results &amp; feedback'!K5</f>
        <v>0</v>
      </c>
      <c r="QB5" s="246">
        <f>'Results &amp; feedback'!K6</f>
        <v>0</v>
      </c>
      <c r="QC5" s="246" t="str">
        <f>'Results &amp; feedback'!K7</f>
        <v>N/A</v>
      </c>
      <c r="QD5" s="246">
        <f>'Results &amp; feedback'!K9</f>
        <v>0</v>
      </c>
      <c r="QE5" s="247">
        <f>'Results &amp; feedback'!B14</f>
        <v>0</v>
      </c>
      <c r="QF5" s="248">
        <f>'Results &amp; feedback'!K18</f>
        <v>0</v>
      </c>
      <c r="QG5" s="249">
        <f>'Results &amp; feedback'!B19</f>
        <v>0</v>
      </c>
      <c r="QH5" s="249">
        <f>'Results &amp; feedback'!K23</f>
        <v>0</v>
      </c>
      <c r="QI5" s="249">
        <f>'Results &amp; feedback'!B24</f>
        <v>0</v>
      </c>
      <c r="QJ5" s="249" t="str">
        <f>'Results &amp; feedback'!K28</f>
        <v>N/A</v>
      </c>
      <c r="QK5" s="249">
        <f>'Results &amp; feedback'!B29</f>
        <v>0</v>
      </c>
      <c r="QL5" s="249">
        <f>'Results &amp; feedback'!K33</f>
        <v>0</v>
      </c>
      <c r="QM5" s="250">
        <f>'Results &amp; feedback'!B34</f>
        <v>0</v>
      </c>
    </row>
    <row r="6" spans="1:455" ht="13.5" customHeight="1" x14ac:dyDescent="0.2"/>
    <row r="8" spans="1:455" ht="13.5" customHeight="1" x14ac:dyDescent="0.2"/>
    <row r="16" spans="1:455" ht="13.5" customHeight="1" x14ac:dyDescent="0.2"/>
  </sheetData>
  <sheetProtection sheet="1" objects="1" scenarios="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26"/>
  <sheetViews>
    <sheetView topLeftCell="I1" workbookViewId="0">
      <selection activeCell="B34" sqref="B34:AK36"/>
    </sheetView>
  </sheetViews>
  <sheetFormatPr defaultRowHeight="12.6" x14ac:dyDescent="0.2"/>
  <cols>
    <col min="1" max="1" width="10.6328125" customWidth="1"/>
    <col min="3" max="3" width="19.1796875" bestFit="1" customWidth="1"/>
    <col min="4" max="4" width="14.6328125" bestFit="1" customWidth="1"/>
    <col min="5" max="5" width="11.26953125" bestFit="1" customWidth="1"/>
    <col min="6" max="6" width="12" bestFit="1" customWidth="1"/>
    <col min="7" max="7" width="19.81640625" bestFit="1" customWidth="1"/>
    <col min="9" max="9" width="12.26953125" bestFit="1" customWidth="1"/>
    <col min="10" max="10" width="12.1796875" bestFit="1" customWidth="1"/>
    <col min="11" max="11" width="12.36328125" bestFit="1" customWidth="1"/>
    <col min="14" max="14" width="10.26953125" customWidth="1"/>
    <col min="15" max="15" width="13.26953125" bestFit="1" customWidth="1"/>
    <col min="17" max="17" width="56.26953125" bestFit="1" customWidth="1"/>
    <col min="18" max="18" width="18.7265625" bestFit="1" customWidth="1"/>
    <col min="19" max="19" width="10.26953125" bestFit="1" customWidth="1"/>
    <col min="21" max="21" width="12.26953125" bestFit="1" customWidth="1"/>
    <col min="22" max="22" width="21.7265625" bestFit="1" customWidth="1"/>
    <col min="24" max="24" width="9.7265625" customWidth="1"/>
    <col min="25" max="25" width="37.1796875" bestFit="1" customWidth="1"/>
    <col min="26" max="26" width="47.453125" bestFit="1" customWidth="1"/>
    <col min="27" max="27" width="19.81640625" bestFit="1" customWidth="1"/>
    <col min="28" max="28" width="27" bestFit="1" customWidth="1"/>
    <col min="29" max="29" width="27.453125" customWidth="1"/>
    <col min="30" max="30" width="13.26953125" bestFit="1" customWidth="1"/>
    <col min="31" max="31" width="14.26953125" bestFit="1" customWidth="1"/>
    <col min="32" max="32" width="14.36328125" customWidth="1"/>
  </cols>
  <sheetData>
    <row r="1" spans="1:33" x14ac:dyDescent="0.2">
      <c r="A1" s="33" t="s">
        <v>515</v>
      </c>
      <c r="B1" s="33" t="s">
        <v>516</v>
      </c>
      <c r="C1" s="33" t="s">
        <v>517</v>
      </c>
      <c r="D1" s="33" t="s">
        <v>518</v>
      </c>
      <c r="E1" s="33" t="s">
        <v>519</v>
      </c>
      <c r="F1" s="33" t="s">
        <v>520</v>
      </c>
      <c r="G1" s="33" t="s">
        <v>521</v>
      </c>
      <c r="H1" s="33" t="s">
        <v>522</v>
      </c>
      <c r="I1" s="33" t="s">
        <v>523</v>
      </c>
      <c r="J1" s="33" t="s">
        <v>524</v>
      </c>
      <c r="K1" s="33" t="s">
        <v>525</v>
      </c>
      <c r="L1" s="33" t="s">
        <v>526</v>
      </c>
      <c r="M1" s="33" t="s">
        <v>527</v>
      </c>
      <c r="N1" s="33" t="s">
        <v>528</v>
      </c>
      <c r="O1" s="33" t="s">
        <v>529</v>
      </c>
      <c r="P1" s="33" t="s">
        <v>530</v>
      </c>
      <c r="Q1" s="33" t="s">
        <v>531</v>
      </c>
      <c r="R1" s="33" t="s">
        <v>532</v>
      </c>
      <c r="S1" s="33" t="s">
        <v>256</v>
      </c>
      <c r="T1" s="33" t="s">
        <v>533</v>
      </c>
      <c r="U1" s="33" t="s">
        <v>534</v>
      </c>
      <c r="V1" s="33" t="s">
        <v>535</v>
      </c>
      <c r="W1" s="33" t="s">
        <v>536</v>
      </c>
      <c r="X1" s="33" t="s">
        <v>537</v>
      </c>
      <c r="Y1" s="33" t="s">
        <v>538</v>
      </c>
      <c r="Z1" s="33" t="s">
        <v>539</v>
      </c>
      <c r="AA1" s="33" t="s">
        <v>540</v>
      </c>
      <c r="AB1" s="33" t="s">
        <v>541</v>
      </c>
      <c r="AC1" s="33" t="s">
        <v>542</v>
      </c>
      <c r="AD1" s="33" t="s">
        <v>543</v>
      </c>
      <c r="AE1" s="33" t="s">
        <v>544</v>
      </c>
      <c r="AF1" s="33" t="s">
        <v>545</v>
      </c>
      <c r="AG1" s="33" t="s">
        <v>541</v>
      </c>
    </row>
    <row r="2" spans="1:33" x14ac:dyDescent="0.2">
      <c r="A2" t="s">
        <v>546</v>
      </c>
      <c r="B2" t="s">
        <v>546</v>
      </c>
      <c r="C2" t="s">
        <v>547</v>
      </c>
      <c r="D2" t="s">
        <v>548</v>
      </c>
      <c r="E2" t="s">
        <v>549</v>
      </c>
      <c r="F2" t="s">
        <v>550</v>
      </c>
      <c r="G2" t="s">
        <v>546</v>
      </c>
      <c r="H2" t="s">
        <v>551</v>
      </c>
      <c r="I2" t="s">
        <v>551</v>
      </c>
      <c r="J2" t="s">
        <v>524</v>
      </c>
      <c r="K2" t="s">
        <v>552</v>
      </c>
      <c r="L2" t="s">
        <v>553</v>
      </c>
      <c r="M2" t="s">
        <v>554</v>
      </c>
      <c r="N2" t="s">
        <v>555</v>
      </c>
      <c r="O2" t="s">
        <v>556</v>
      </c>
      <c r="P2">
        <v>1</v>
      </c>
      <c r="Q2" t="s">
        <v>557</v>
      </c>
      <c r="R2" t="s">
        <v>558</v>
      </c>
      <c r="S2" t="s">
        <v>559</v>
      </c>
      <c r="T2" t="s">
        <v>546</v>
      </c>
      <c r="U2" t="s">
        <v>560</v>
      </c>
      <c r="V2" t="s">
        <v>561</v>
      </c>
      <c r="W2" t="s">
        <v>546</v>
      </c>
      <c r="Y2" t="s">
        <v>562</v>
      </c>
      <c r="Z2" t="s">
        <v>563</v>
      </c>
      <c r="AA2" t="s">
        <v>564</v>
      </c>
      <c r="AB2" t="s">
        <v>565</v>
      </c>
      <c r="AC2" t="s">
        <v>565</v>
      </c>
      <c r="AD2" t="s">
        <v>566</v>
      </c>
      <c r="AE2" t="s">
        <v>567</v>
      </c>
      <c r="AF2" t="s">
        <v>45</v>
      </c>
      <c r="AG2" t="s">
        <v>546</v>
      </c>
    </row>
    <row r="3" spans="1:33" x14ac:dyDescent="0.2">
      <c r="B3" t="s">
        <v>568</v>
      </c>
      <c r="C3" t="s">
        <v>569</v>
      </c>
      <c r="D3" t="s">
        <v>570</v>
      </c>
      <c r="E3" t="s">
        <v>571</v>
      </c>
      <c r="F3" t="s">
        <v>572</v>
      </c>
      <c r="G3" t="s">
        <v>573</v>
      </c>
      <c r="H3" t="s">
        <v>574</v>
      </c>
      <c r="I3" t="s">
        <v>575</v>
      </c>
      <c r="J3" t="s">
        <v>576</v>
      </c>
      <c r="K3" t="s">
        <v>577</v>
      </c>
      <c r="L3" t="s">
        <v>578</v>
      </c>
      <c r="M3" t="s">
        <v>579</v>
      </c>
      <c r="N3" t="s">
        <v>580</v>
      </c>
      <c r="O3" t="s">
        <v>581</v>
      </c>
      <c r="P3">
        <v>2</v>
      </c>
      <c r="Q3" t="s">
        <v>582</v>
      </c>
      <c r="R3" t="s">
        <v>583</v>
      </c>
      <c r="S3" t="s">
        <v>584</v>
      </c>
      <c r="T3" t="s">
        <v>568</v>
      </c>
      <c r="U3" t="s">
        <v>585</v>
      </c>
      <c r="V3" t="s">
        <v>586</v>
      </c>
      <c r="W3" t="s">
        <v>568</v>
      </c>
      <c r="Y3" t="s">
        <v>587</v>
      </c>
      <c r="Z3" t="s">
        <v>588</v>
      </c>
      <c r="AA3" t="s">
        <v>589</v>
      </c>
      <c r="AB3" t="s">
        <v>590</v>
      </c>
      <c r="AC3" t="s">
        <v>590</v>
      </c>
      <c r="AD3" t="s">
        <v>591</v>
      </c>
      <c r="AE3" t="s">
        <v>592</v>
      </c>
      <c r="AF3" t="s">
        <v>303</v>
      </c>
      <c r="AG3" t="s">
        <v>568</v>
      </c>
    </row>
    <row r="4" spans="1:33" x14ac:dyDescent="0.2">
      <c r="B4" t="s">
        <v>593</v>
      </c>
      <c r="D4" t="s">
        <v>594</v>
      </c>
      <c r="G4" t="s">
        <v>595</v>
      </c>
      <c r="I4" t="s">
        <v>596</v>
      </c>
      <c r="J4" t="s">
        <v>597</v>
      </c>
      <c r="K4" t="s">
        <v>598</v>
      </c>
      <c r="L4" t="s">
        <v>599</v>
      </c>
      <c r="O4" t="s">
        <v>645</v>
      </c>
      <c r="P4">
        <v>3</v>
      </c>
      <c r="Q4" t="s">
        <v>600</v>
      </c>
      <c r="S4" t="s">
        <v>601</v>
      </c>
      <c r="T4" t="s">
        <v>593</v>
      </c>
      <c r="U4" t="s">
        <v>601</v>
      </c>
      <c r="W4" t="s">
        <v>601</v>
      </c>
      <c r="Y4" t="s">
        <v>602</v>
      </c>
      <c r="Z4" t="s">
        <v>603</v>
      </c>
      <c r="AA4" t="s">
        <v>604</v>
      </c>
      <c r="AB4" t="s">
        <v>605</v>
      </c>
      <c r="AC4" t="s">
        <v>605</v>
      </c>
      <c r="AE4" t="s">
        <v>606</v>
      </c>
      <c r="AF4" t="s">
        <v>574</v>
      </c>
    </row>
    <row r="5" spans="1:33" x14ac:dyDescent="0.2">
      <c r="D5" t="s">
        <v>644</v>
      </c>
      <c r="I5" t="s">
        <v>607</v>
      </c>
      <c r="J5" t="s">
        <v>608</v>
      </c>
      <c r="K5" t="s">
        <v>609</v>
      </c>
      <c r="P5">
        <v>4</v>
      </c>
      <c r="Y5" t="s">
        <v>610</v>
      </c>
      <c r="Z5" t="s">
        <v>611</v>
      </c>
      <c r="AB5" t="s">
        <v>612</v>
      </c>
      <c r="AC5" t="s">
        <v>612</v>
      </c>
      <c r="AF5" t="s">
        <v>613</v>
      </c>
    </row>
    <row r="6" spans="1:33" x14ac:dyDescent="0.2">
      <c r="I6" t="s">
        <v>614</v>
      </c>
      <c r="J6" t="s">
        <v>613</v>
      </c>
      <c r="P6">
        <v>5</v>
      </c>
      <c r="Y6" t="s">
        <v>615</v>
      </c>
      <c r="Z6" t="s">
        <v>616</v>
      </c>
      <c r="AB6" t="s">
        <v>617</v>
      </c>
      <c r="AC6" t="s">
        <v>617</v>
      </c>
    </row>
    <row r="7" spans="1:33" x14ac:dyDescent="0.2">
      <c r="I7" t="s">
        <v>618</v>
      </c>
      <c r="Q7" t="s">
        <v>619</v>
      </c>
      <c r="Y7" t="s">
        <v>620</v>
      </c>
      <c r="Z7" t="s">
        <v>621</v>
      </c>
      <c r="AB7" t="s">
        <v>622</v>
      </c>
      <c r="AC7" t="s">
        <v>622</v>
      </c>
    </row>
    <row r="8" spans="1:33" x14ac:dyDescent="0.2">
      <c r="I8" t="s">
        <v>613</v>
      </c>
      <c r="Q8" t="s">
        <v>623</v>
      </c>
      <c r="Y8" t="s">
        <v>624</v>
      </c>
      <c r="Z8" s="102" t="s">
        <v>625</v>
      </c>
      <c r="AB8" t="s">
        <v>626</v>
      </c>
      <c r="AC8" t="s">
        <v>626</v>
      </c>
    </row>
    <row r="9" spans="1:33" x14ac:dyDescent="0.2">
      <c r="Q9" t="s">
        <v>600</v>
      </c>
      <c r="Y9" t="s">
        <v>627</v>
      </c>
      <c r="Z9" t="s">
        <v>613</v>
      </c>
      <c r="AB9" t="s">
        <v>628</v>
      </c>
      <c r="AC9" t="s">
        <v>628</v>
      </c>
    </row>
    <row r="10" spans="1:33" x14ac:dyDescent="0.2">
      <c r="Q10" t="s">
        <v>629</v>
      </c>
      <c r="Y10" t="s">
        <v>630</v>
      </c>
      <c r="AB10" t="s">
        <v>631</v>
      </c>
      <c r="AC10" t="s">
        <v>631</v>
      </c>
    </row>
    <row r="11" spans="1:33" x14ac:dyDescent="0.2">
      <c r="Q11" t="s">
        <v>632</v>
      </c>
      <c r="Y11" t="s">
        <v>633</v>
      </c>
      <c r="AB11" t="s">
        <v>634</v>
      </c>
      <c r="AC11" t="s">
        <v>634</v>
      </c>
    </row>
    <row r="12" spans="1:33" x14ac:dyDescent="0.2">
      <c r="Q12" t="s">
        <v>600</v>
      </c>
      <c r="Y12" t="s">
        <v>635</v>
      </c>
      <c r="AB12" t="s">
        <v>636</v>
      </c>
      <c r="AC12" t="s">
        <v>636</v>
      </c>
    </row>
    <row r="13" spans="1:33" x14ac:dyDescent="0.2">
      <c r="Y13" t="s">
        <v>637</v>
      </c>
      <c r="AB13" t="s">
        <v>638</v>
      </c>
      <c r="AC13" t="s">
        <v>638</v>
      </c>
    </row>
    <row r="14" spans="1:33" x14ac:dyDescent="0.2">
      <c r="AB14" t="s">
        <v>639</v>
      </c>
      <c r="AC14" t="s">
        <v>639</v>
      </c>
    </row>
    <row r="15" spans="1:33" x14ac:dyDescent="0.2">
      <c r="AB15" t="s">
        <v>640</v>
      </c>
      <c r="AC15" t="s">
        <v>640</v>
      </c>
    </row>
    <row r="16" spans="1:33" x14ac:dyDescent="0.2">
      <c r="L16" s="33"/>
      <c r="AB16" t="s">
        <v>641</v>
      </c>
      <c r="AC16" t="s">
        <v>641</v>
      </c>
    </row>
    <row r="17" spans="9:29" x14ac:dyDescent="0.2">
      <c r="AB17" t="s">
        <v>642</v>
      </c>
      <c r="AC17" t="s">
        <v>642</v>
      </c>
    </row>
    <row r="18" spans="9:29" x14ac:dyDescent="0.2">
      <c r="AB18" t="s">
        <v>643</v>
      </c>
    </row>
    <row r="26" spans="9:29" x14ac:dyDescent="0.2">
      <c r="I26" t="str">
        <f>IF(ISBLANK(Information!P167),"",Information!P167)</f>
        <v/>
      </c>
    </row>
  </sheetData>
  <pageMargins left="0.7" right="0.7" top="0.75" bottom="0.75" header="0.3" footer="0.3"/>
  <pageSetup paperSize="9" orientation="portrait" r:id="rId1"/>
  <headerFooter>
    <oddHeader>&amp;CFCA Restricted</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fca_livelink_obj_id xmlns="http://schemas.microsoft.com/sharepoint/v3" xsi:nil="true"/>
    <fca_mig_source xmlns="http://schemas.microsoft.com/sharepoint/v3" xsi:nil="true"/>
    <fca_livelink_description xmlns="http://schemas.microsoft.com/sharepoint/v3" xsi:nil="true"/>
    <fca_mig_full_path xmlns="http://schemas.microsoft.com/sharepoint/v3" xsi:nil="true"/>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Case work</TermName>
          <TermId xmlns="http://schemas.microsoft.com/office/infopath/2007/PartnerControls">281a76e5-7b81-4766-bb79-c812421e7a09</TermId>
        </TermInfo>
      </Terms>
    </i7382953a7c14d49b483126af46f0dd6>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TaxCatchAll xmlns="964f0a7c-bcf0-4337-b577-3747e0a5c4bc">
      <Value>10</Value>
      <Value>1</Value>
    </TaxCatchAll>
    <_dlc_DocIdPersistId xmlns="964f0a7c-bcf0-4337-b577-3747e0a5c4bc">true</_dlc_DocIdPersistId>
    <_dlc_DocId xmlns="964f0a7c-bcf0-4337-b577-3747e0a5c4bc">PCQ5EMXYM3KV-1275003297-3921</_dlc_DocId>
    <_dlc_DocIdUrl xmlns="964f0a7c-bcf0-4337-b577-3747e0a5c4bc">
      <Url>https://thefca.sharepoint.com/sites/ConInvDirManAndAdm/_layouts/15/DocIdRedir.aspx?ID=PCQ5EMXYM3KV-1275003297-3921</Url>
      <Description>PCQ5EMXYM3KV-1275003297-3921</Description>
    </_dlc_DocIdUrl>
    <TaxCatchAllLabel xmlns="964f0a7c-bcf0-4337-b577-3747e0a5c4bc" xsi:nil="true"/>
    <lcf76f155ced4ddcb4097134ff3c332f xmlns="e0cbcca7-3421-4a5f-a7b1-4dc342c92203">
      <Terms xmlns="http://schemas.microsoft.com/office/infopath/2007/PartnerControls"/>
    </lcf76f155ced4ddcb4097134ff3c332f>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41bad0b-5ec6-4ecd-811e-f9d8ff358b9c" ContentTypeId="0x0101005A9549D9A06FAF49B2796176C16A6E1119" PreviousValue="false"/>
</file>

<file path=customXml/item4.xml><?xml version="1.0" encoding="utf-8"?>
<ct:contentTypeSchema xmlns:ct="http://schemas.microsoft.com/office/2006/metadata/contentType" xmlns:ma="http://schemas.microsoft.com/office/2006/metadata/properties/metaAttributes" ct:_="" ma:_="" ma:contentTypeName="Supervision Document" ma:contentTypeID="0x0101005A9549D9A06FAF49B2796176C16A6E111900A8859180AD262F499034943CF3026A40" ma:contentTypeVersion="44" ma:contentTypeDescription="Supervision Document" ma:contentTypeScope="" ma:versionID="9d562059c0c7dcbd821e824e2ec75d50">
  <xsd:schema xmlns:xsd="http://www.w3.org/2001/XMLSchema" xmlns:xs="http://www.w3.org/2001/XMLSchema" xmlns:p="http://schemas.microsoft.com/office/2006/metadata/properties" xmlns:ns1="http://schemas.microsoft.com/sharepoint/v3" xmlns:ns2="964f0a7c-bcf0-4337-b577-3747e0a5c4bc" xmlns:ns3="e0cbcca7-3421-4a5f-a7b1-4dc342c92203" xmlns:ns4="85eee9eb-a007-4abd-8351-1a832ff3bf3e" targetNamespace="http://schemas.microsoft.com/office/2006/metadata/properties" ma:root="true" ma:fieldsID="97d4d89b89e30b5a83f0286408800a9c" ns1:_="" ns2:_="" ns3:_="" ns4:_="">
    <xsd:import namespace="http://schemas.microsoft.com/sharepoint/v3"/>
    <xsd:import namespace="964f0a7c-bcf0-4337-b577-3747e0a5c4bc"/>
    <xsd:import namespace="e0cbcca7-3421-4a5f-a7b1-4dc342c92203"/>
    <xsd:import namespace="85eee9eb-a007-4abd-8351-1a832ff3bf3e"/>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3:MediaServiceEventHashCode" minOccurs="0"/>
                <xsd:element ref="ns3:MediaServiceAutoTags" minOccurs="0"/>
                <xsd:element ref="ns3:MediaServiceOCR" minOccurs="0"/>
                <xsd:element ref="ns3:MediaServiceGenerationTime" minOccurs="0"/>
                <xsd:element ref="ns4:SharedWithUsers" minOccurs="0"/>
                <xsd:element ref="ns4:SharedWithDetails" minOccurs="0"/>
                <xsd:element ref="ns3:lcf76f155ced4ddcb4097134ff3c332f" minOccurs="0"/>
                <xsd:element ref="ns3:MediaServiceDateTaken"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fde423b8-f8dd-4daf-aa08-1d6249c5edb1}" ma:internalName="TaxCatchAll" ma:showField="CatchAllData"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fde423b8-f8dd-4daf-aa08-1d6249c5edb1}" ma:internalName="TaxCatchAllLabel" ma:readOnly="true" ma:showField="CatchAllDataLabel"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0cbcca7-3421-4a5f-a7b1-4dc342c92203" elementFormDefault="qualified">
    <xsd:import namespace="http://schemas.microsoft.com/office/2006/documentManagement/types"/>
    <xsd:import namespace="http://schemas.microsoft.com/office/infopath/2007/PartnerControls"/>
    <xsd:element name="MediaServiceEventHashCode" ma:index="29" nillable="true" ma:displayName="MediaServiceEventHashCode" ma:hidden="true" ma:internalName="MediaServiceEventHashCode" ma:readOnly="true">
      <xsd:simpleType>
        <xsd:restriction base="dms:Text"/>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41bad0b-5ec6-4ecd-811e-f9d8ff358b9c" ma:termSetId="09814cd3-568e-fe90-9814-8d621ff8fb84" ma:anchorId="fba54fb3-c3e1-fe81-a776-ca4b69148c4d" ma:open="true" ma:isKeyword="false">
      <xsd:complexType>
        <xsd:sequence>
          <xsd:element ref="pc:Terms" minOccurs="0" maxOccurs="1"/>
        </xsd:sequence>
      </xsd:complexType>
    </xsd:element>
    <xsd:element name="MediaServiceDateTaken" ma:index="37" nillable="true" ma:displayName="MediaServiceDateTaken" ma:hidden="true" ma:internalName="MediaServiceDateTaken" ma:readOnly="true">
      <xsd:simpleType>
        <xsd:restriction base="dms:Text"/>
      </xsd:simpleType>
    </xsd:element>
    <xsd:element name="MediaLengthInSeconds" ma:index="38" nillable="true" ma:displayName="MediaLengthInSeconds" ma:hidden="true" ma:internalName="MediaLengthInSeconds" ma:readOnly="true">
      <xsd:simpleType>
        <xsd:restriction base="dms:Unknown"/>
      </xsd:simpleType>
    </xsd:element>
    <xsd:element name="MediaServiceObjectDetectorVersions" ma:index="39" nillable="true" ma:displayName="MediaServiceObjectDetectorVersions"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BillingMetadata" ma:index="4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ee9eb-a007-4abd-8351-1a832ff3bf3e" elementFormDefault="qualified">
    <xsd:import namespace="http://schemas.microsoft.com/office/2006/documentManagement/types"/>
    <xsd:import namespace="http://schemas.microsoft.com/office/infopath/2007/PartnerControls"/>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38055F-A409-47C9-83EA-6C1659ADB2AE}">
  <ds:schemaRef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purl.org/dc/terms/"/>
    <ds:schemaRef ds:uri="http://purl.org/dc/dcmitype/"/>
    <ds:schemaRef ds:uri="e0cbcca7-3421-4a5f-a7b1-4dc342c92203"/>
    <ds:schemaRef ds:uri="964f0a7c-bcf0-4337-b577-3747e0a5c4bc"/>
    <ds:schemaRef ds:uri="http://schemas.openxmlformats.org/package/2006/metadata/core-properties"/>
    <ds:schemaRef ds:uri="85eee9eb-a007-4abd-8351-1a832ff3bf3e"/>
    <ds:schemaRef ds:uri="http://schemas.microsoft.com/sharepoint/v3"/>
    <ds:schemaRef ds:uri="http://www.w3.org/XML/1998/namespace"/>
  </ds:schemaRefs>
</ds:datastoreItem>
</file>

<file path=customXml/itemProps2.xml><?xml version="1.0" encoding="utf-8"?>
<ds:datastoreItem xmlns:ds="http://schemas.openxmlformats.org/officeDocument/2006/customXml" ds:itemID="{80E0C2F4-1C16-4A7B-9B03-940C2569875E}">
  <ds:schemaRefs>
    <ds:schemaRef ds:uri="http://schemas.microsoft.com/sharepoint/events"/>
  </ds:schemaRefs>
</ds:datastoreItem>
</file>

<file path=customXml/itemProps3.xml><?xml version="1.0" encoding="utf-8"?>
<ds:datastoreItem xmlns:ds="http://schemas.openxmlformats.org/officeDocument/2006/customXml" ds:itemID="{576DB87A-4D0F-4A49-980E-C9AADEA3709A}">
  <ds:schemaRefs>
    <ds:schemaRef ds:uri="Microsoft.SharePoint.Taxonomy.ContentTypeSync"/>
  </ds:schemaRefs>
</ds:datastoreItem>
</file>

<file path=customXml/itemProps4.xml><?xml version="1.0" encoding="utf-8"?>
<ds:datastoreItem xmlns:ds="http://schemas.openxmlformats.org/officeDocument/2006/customXml" ds:itemID="{D84F4DA2-E162-4A77-AB5A-777540E5EE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e0cbcca7-3421-4a5f-a7b1-4dc342c92203"/>
    <ds:schemaRef ds:uri="85eee9eb-a007-4abd-8351-1a832ff3bf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975F06F-E8F2-4D3B-BA9E-F3522F2B1C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39</vt:i4>
      </vt:variant>
    </vt:vector>
  </HeadingPairs>
  <TitlesOfParts>
    <vt:vector size="47" baseType="lpstr">
      <vt:lpstr>Information</vt:lpstr>
      <vt:lpstr>Suitability</vt:lpstr>
      <vt:lpstr>Insistent client</vt:lpstr>
      <vt:lpstr>Disclosure</vt:lpstr>
      <vt:lpstr>Consumer Duty</vt:lpstr>
      <vt:lpstr>Results &amp; feedback</vt:lpstr>
      <vt:lpstr>Datastring</vt:lpstr>
      <vt:lpstr>Validations</vt:lpstr>
      <vt:lpstr>Charging</vt:lpstr>
      <vt:lpstr>CompNot</vt:lpstr>
      <vt:lpstr>DCPension</vt:lpstr>
      <vt:lpstr>Employed</vt:lpstr>
      <vt:lpstr>Frequency</vt:lpstr>
      <vt:lpstr>GenFree</vt:lpstr>
      <vt:lpstr>Health</vt:lpstr>
      <vt:lpstr>IndRest</vt:lpstr>
      <vt:lpstr>InfoRating</vt:lpstr>
      <vt:lpstr>IniOng</vt:lpstr>
      <vt:lpstr>Introducer</vt:lpstr>
      <vt:lpstr>Datastring!KeyData</vt:lpstr>
      <vt:lpstr>Marital</vt:lpstr>
      <vt:lpstr>MIGRisk</vt:lpstr>
      <vt:lpstr>OneFive</vt:lpstr>
      <vt:lpstr>OneTen</vt:lpstr>
      <vt:lpstr>Owner</vt:lpstr>
      <vt:lpstr>PotCompNot</vt:lpstr>
      <vt:lpstr>PotSuit</vt:lpstr>
      <vt:lpstr>Disclosure!Print_Area</vt:lpstr>
      <vt:lpstr>Information!Print_Area</vt:lpstr>
      <vt:lpstr>'Insistent client'!Print_Area</vt:lpstr>
      <vt:lpstr>'Results &amp; feedback'!Print_Area</vt:lpstr>
      <vt:lpstr>Suitability!Print_Area</vt:lpstr>
      <vt:lpstr>ProdExDB</vt:lpstr>
      <vt:lpstr>Product</vt:lpstr>
      <vt:lpstr>RecScheme</vt:lpstr>
      <vt:lpstr>SingJoin</vt:lpstr>
      <vt:lpstr>StatePension</vt:lpstr>
      <vt:lpstr>Suitability</vt:lpstr>
      <vt:lpstr>Tax</vt:lpstr>
      <vt:lpstr>TransferRemain</vt:lpstr>
      <vt:lpstr>WithFreq</vt:lpstr>
      <vt:lpstr>WithStrat</vt:lpstr>
      <vt:lpstr>WithType</vt:lpstr>
      <vt:lpstr>Yesblank</vt:lpstr>
      <vt:lpstr>YesNo</vt:lpstr>
      <vt:lpstr>YNNA</vt:lpstr>
      <vt:lpstr>YNU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IAAT DRAFT</dc:title>
  <dc:subject/>
  <dc:creator>Christopher Hewitt</dc:creator>
  <cp:keywords/>
  <dc:description/>
  <cp:lastModifiedBy>Andrew Johnson</cp:lastModifiedBy>
  <cp:revision/>
  <dcterms:created xsi:type="dcterms:W3CDTF">2018-10-19T08:04:52Z</dcterms:created>
  <dcterms:modified xsi:type="dcterms:W3CDTF">2025-06-09T10:34:39Z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0x0101005A9549D9A06FAF49B2796176C16A6E111900A8859180AD262F499034943CF3026A40</vt:lpwstr>
  </property>
  <property fmtid="{D5CDD505-2E9C-101B-9397-08002B2CF9AE}" pid="3" name="fca_project_status_txnmy">
    <vt:lpwstr>3</vt:lpwstr>
  </property>
  <property fmtid="{D5CDD505-2E9C-101B-9397-08002B2CF9AE}" pid="4" name="fca_information_classification">
    <vt:lpwstr>1</vt:lpwstr>
  </property>
  <property fmtid="{D5CDD505-2E9C-101B-9397-08002B2CF9AE}" pid="5" name="_dlc_DocIdItemGuid">
    <vt:lpwstr>15ad85d3-2ce4-4e76-9873-a1d67db0704c</vt:lpwstr>
  </property>
  <property fmtid="{D5CDD505-2E9C-101B-9397-08002B2CF9AE}" pid="6" name="fca_project_work">
    <vt:lpwstr>9;#Data analysis|ccd9f0e9-bea5-4566-a61b-4bd6571a57bd</vt:lpwstr>
  </property>
  <property fmtid="{D5CDD505-2E9C-101B-9397-08002B2CF9AE}" pid="7" name="fca_document_purpose">
    <vt:lpwstr>10;#Case work|281a76e5-7b81-4766-bb79-c812421e7a09</vt:lpwstr>
  </property>
  <property fmtid="{D5CDD505-2E9C-101B-9397-08002B2CF9AE}" pid="8" name="MediaServiceImageTags">
    <vt:lpwstr/>
  </property>
  <property fmtid="{D5CDD505-2E9C-101B-9397-08002B2CF9AE}" pid="9" name="_docset_NoMedatataSyncRequired">
    <vt:lpwstr>False</vt:lpwstr>
  </property>
  <property fmtid="{D5CDD505-2E9C-101B-9397-08002B2CF9AE}" pid="10" name="MSIP_Label_dec5709d-e239-496d-88c9-7dae94c5106e_Enabled">
    <vt:lpwstr>true</vt:lpwstr>
  </property>
  <property fmtid="{D5CDD505-2E9C-101B-9397-08002B2CF9AE}" pid="11" name="MSIP_Label_dec5709d-e239-496d-88c9-7dae94c5106e_SetDate">
    <vt:lpwstr>2024-04-04T09:42:35Z</vt:lpwstr>
  </property>
  <property fmtid="{D5CDD505-2E9C-101B-9397-08002B2CF9AE}" pid="12" name="MSIP_Label_dec5709d-e239-496d-88c9-7dae94c5106e_Method">
    <vt:lpwstr>Privileged</vt:lpwstr>
  </property>
  <property fmtid="{D5CDD505-2E9C-101B-9397-08002B2CF9AE}" pid="13" name="MSIP_Label_dec5709d-e239-496d-88c9-7dae94c5106e_Name">
    <vt:lpwstr>FCA Official</vt:lpwstr>
  </property>
  <property fmtid="{D5CDD505-2E9C-101B-9397-08002B2CF9AE}" pid="14" name="MSIP_Label_dec5709d-e239-496d-88c9-7dae94c5106e_SiteId">
    <vt:lpwstr>551f9db3-821c-4457-8551-b43423dce661</vt:lpwstr>
  </property>
  <property fmtid="{D5CDD505-2E9C-101B-9397-08002B2CF9AE}" pid="15" name="MSIP_Label_dec5709d-e239-496d-88c9-7dae94c5106e_ActionId">
    <vt:lpwstr>39b9ba6e-349f-41e1-bd84-6404426290b0</vt:lpwstr>
  </property>
  <property fmtid="{D5CDD505-2E9C-101B-9397-08002B2CF9AE}" pid="16" name="MSIP_Label_dec5709d-e239-496d-88c9-7dae94c5106e_ContentBits">
    <vt:lpwstr>0</vt:lpwstr>
  </property>
</Properties>
</file>